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defaultThemeVersion="124226"/>
  <mc:AlternateContent xmlns:mc="http://schemas.openxmlformats.org/markup-compatibility/2006">
    <mc:Choice Requires="x15">
      <x15ac:absPath xmlns:x15ac="http://schemas.microsoft.com/office/spreadsheetml/2010/11/ac" url="C:\Users\0B20528\Desktop\"/>
    </mc:Choice>
  </mc:AlternateContent>
  <xr:revisionPtr revIDLastSave="0" documentId="13_ncr:1_{0D674508-6AEC-4C43-827B-42C63126C810}" xr6:coauthVersionLast="47" xr6:coauthVersionMax="47" xr10:uidLastSave="{00000000-0000-0000-0000-000000000000}"/>
  <bookViews>
    <workbookView xWindow="-110" yWindow="-110" windowWidth="19420" windowHeight="10300" tabRatio="592" activeTab="1" xr2:uid="{00000000-000D-0000-FFFF-FFFF00000000}"/>
  </bookViews>
  <sheets>
    <sheet name="總表" sheetId="4" r:id="rId1"/>
    <sheet name="111年-" sheetId="13" r:id="rId2"/>
    <sheet name="112年-" sheetId="12" r:id="rId3"/>
    <sheet name="113年-" sheetId="11" r:id="rId4"/>
    <sheet name="114年-" sheetId="14" r:id="rId5"/>
    <sheet name="填表說明" sheetId="15" r:id="rId6"/>
  </sheets>
  <definedNames>
    <definedName name="_xlnm.Print_Area" localSheetId="2">'112年-'!$A$1:$AK$52</definedName>
    <definedName name="_xlnm.Print_Area" localSheetId="3">'113年-'!$A$1:$AK$52</definedName>
    <definedName name="_xlnm.Print_Area" localSheetId="4">'114年-'!$A$1:$AQ$52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3" l="1"/>
  <c r="S19" i="14"/>
  <c r="G19" i="12"/>
  <c r="Q11" i="14"/>
  <c r="Q8" i="14"/>
  <c r="Q9" i="14" s="1"/>
  <c r="Q7" i="14"/>
  <c r="Q6" i="14"/>
  <c r="Q5" i="14"/>
  <c r="Q4" i="14"/>
  <c r="Q4" i="11"/>
  <c r="Q11" i="11"/>
  <c r="Q9" i="11"/>
  <c r="Q8" i="11"/>
  <c r="Q7" i="11"/>
  <c r="Q6" i="11"/>
  <c r="Q5" i="11"/>
  <c r="Q11" i="12"/>
  <c r="Q8" i="12"/>
  <c r="Q9" i="12" s="1"/>
  <c r="Q7" i="12"/>
  <c r="Q6" i="12"/>
  <c r="Q5" i="12"/>
  <c r="Q4" i="12"/>
  <c r="K6" i="12"/>
  <c r="K13" i="11"/>
  <c r="J13" i="11"/>
  <c r="I13" i="11"/>
  <c r="K12" i="11"/>
  <c r="J12" i="11"/>
  <c r="I12" i="11"/>
  <c r="K11" i="11"/>
  <c r="J11" i="11"/>
  <c r="I11" i="11"/>
  <c r="K10" i="11"/>
  <c r="J10" i="11"/>
  <c r="I10" i="11"/>
  <c r="K9" i="11"/>
  <c r="J9" i="11"/>
  <c r="I9" i="11"/>
  <c r="K8" i="11"/>
  <c r="J8" i="11"/>
  <c r="I8" i="11"/>
  <c r="K7" i="11"/>
  <c r="J7" i="11"/>
  <c r="I7" i="11"/>
  <c r="K6" i="11"/>
  <c r="J6" i="11"/>
  <c r="I6" i="11"/>
  <c r="K5" i="11"/>
  <c r="J5" i="11"/>
  <c r="I5" i="11"/>
  <c r="K4" i="11"/>
  <c r="J4" i="11"/>
  <c r="I4" i="11"/>
  <c r="K13" i="12"/>
  <c r="J13" i="12"/>
  <c r="I13" i="12"/>
  <c r="K12" i="12"/>
  <c r="J12" i="12"/>
  <c r="I12" i="12"/>
  <c r="K11" i="12"/>
  <c r="J11" i="12"/>
  <c r="I11" i="12"/>
  <c r="K10" i="12"/>
  <c r="J10" i="12"/>
  <c r="I10" i="12"/>
  <c r="K9" i="12"/>
  <c r="J9" i="12"/>
  <c r="I9" i="12"/>
  <c r="K8" i="12"/>
  <c r="J8" i="12"/>
  <c r="I8" i="12"/>
  <c r="K7" i="12"/>
  <c r="J7" i="12"/>
  <c r="I7" i="12"/>
  <c r="J6" i="12"/>
  <c r="I6" i="12"/>
  <c r="K5" i="12"/>
  <c r="J5" i="12"/>
  <c r="I5" i="12"/>
  <c r="K4" i="12"/>
  <c r="J4" i="12"/>
  <c r="I4" i="12"/>
  <c r="Q11" i="13"/>
  <c r="Q8" i="13"/>
  <c r="Q9" i="13" s="1"/>
  <c r="Q7" i="13"/>
  <c r="Q6" i="13"/>
  <c r="Q5" i="13"/>
  <c r="Q4" i="13"/>
  <c r="I7" i="4"/>
  <c r="G7" i="4"/>
  <c r="H7" i="4"/>
  <c r="F7" i="4"/>
  <c r="I5" i="4"/>
  <c r="I8" i="4" s="1"/>
  <c r="C6" i="4"/>
  <c r="D6" i="4"/>
  <c r="E6" i="4"/>
  <c r="C7" i="4"/>
  <c r="D7" i="4"/>
  <c r="E7" i="4"/>
  <c r="B7" i="4"/>
  <c r="B6" i="4"/>
  <c r="F6" i="4"/>
  <c r="G6" i="4"/>
  <c r="H6" i="4"/>
  <c r="F2" i="14"/>
  <c r="F2" i="11"/>
  <c r="F2" i="12"/>
  <c r="F2" i="13"/>
  <c r="AN51" i="13" l="1"/>
  <c r="AM51" i="13"/>
  <c r="AL51" i="13"/>
  <c r="AK51" i="13"/>
  <c r="AJ51" i="13"/>
  <c r="AI51" i="13"/>
  <c r="AH51" i="13"/>
  <c r="AG51" i="13"/>
  <c r="AF51" i="13"/>
  <c r="AE51" i="13"/>
  <c r="AD51" i="13"/>
  <c r="AC51" i="13"/>
  <c r="AB51" i="13"/>
  <c r="AA51" i="13"/>
  <c r="U51" i="13"/>
  <c r="AQ51" i="13" s="1"/>
  <c r="T51" i="13"/>
  <c r="AP51" i="13" s="1"/>
  <c r="S51" i="13"/>
  <c r="AO51" i="13" s="1"/>
  <c r="AN50" i="13"/>
  <c r="AM50" i="13"/>
  <c r="AL50" i="13"/>
  <c r="AK50" i="13"/>
  <c r="AJ50" i="13"/>
  <c r="AI50" i="13"/>
  <c r="AH50" i="13"/>
  <c r="AG50" i="13"/>
  <c r="AF50" i="13"/>
  <c r="AE50" i="13"/>
  <c r="AD50" i="13"/>
  <c r="AC50" i="13"/>
  <c r="AB50" i="13"/>
  <c r="AA50" i="13"/>
  <c r="U50" i="13"/>
  <c r="W50" i="13" s="1"/>
  <c r="T50" i="13"/>
  <c r="AP50" i="13" s="1"/>
  <c r="S50" i="13"/>
  <c r="AO50" i="13" s="1"/>
  <c r="AN49" i="13"/>
  <c r="AM49" i="13"/>
  <c r="AL49" i="13"/>
  <c r="AK49" i="13"/>
  <c r="AJ49" i="13"/>
  <c r="AI49" i="13"/>
  <c r="AH49" i="13"/>
  <c r="AG49" i="13"/>
  <c r="AF49" i="13"/>
  <c r="AE49" i="13"/>
  <c r="AD49" i="13"/>
  <c r="AC49" i="13"/>
  <c r="AB49" i="13"/>
  <c r="AA49" i="13"/>
  <c r="U49" i="13"/>
  <c r="AQ49" i="13" s="1"/>
  <c r="T49" i="13"/>
  <c r="AP49" i="13" s="1"/>
  <c r="S49" i="13"/>
  <c r="AO49" i="13" s="1"/>
  <c r="AQ48" i="13"/>
  <c r="AN48" i="13"/>
  <c r="AM48" i="13"/>
  <c r="AL48" i="13"/>
  <c r="AK48" i="13"/>
  <c r="AJ48" i="13"/>
  <c r="AI48" i="13"/>
  <c r="AH48" i="13"/>
  <c r="AG48" i="13"/>
  <c r="AF48" i="13"/>
  <c r="AE48" i="13"/>
  <c r="AD48" i="13"/>
  <c r="AC48" i="13"/>
  <c r="AB48" i="13"/>
  <c r="AA48" i="13"/>
  <c r="U48" i="13"/>
  <c r="W48" i="13" s="1"/>
  <c r="T48" i="13"/>
  <c r="AP48" i="13" s="1"/>
  <c r="S48" i="13"/>
  <c r="AO48" i="13" s="1"/>
  <c r="AN47" i="13"/>
  <c r="AM47" i="13"/>
  <c r="AL47" i="13"/>
  <c r="AK47" i="13"/>
  <c r="AJ47" i="13"/>
  <c r="AI47" i="13"/>
  <c r="AH47" i="13"/>
  <c r="AG47" i="13"/>
  <c r="AF47" i="13"/>
  <c r="AE47" i="13"/>
  <c r="AD47" i="13"/>
  <c r="AC47" i="13"/>
  <c r="AB47" i="13"/>
  <c r="AA47" i="13"/>
  <c r="U47" i="13"/>
  <c r="AQ47" i="13" s="1"/>
  <c r="T47" i="13"/>
  <c r="AP47" i="13" s="1"/>
  <c r="S47" i="13"/>
  <c r="AO47" i="13" s="1"/>
  <c r="AN46" i="13"/>
  <c r="AM46" i="13"/>
  <c r="AL46" i="13"/>
  <c r="AK46" i="13"/>
  <c r="AJ46" i="13"/>
  <c r="AI46" i="13"/>
  <c r="AH46" i="13"/>
  <c r="AG46" i="13"/>
  <c r="AF46" i="13"/>
  <c r="AE46" i="13"/>
  <c r="AD46" i="13"/>
  <c r="AC46" i="13"/>
  <c r="AB46" i="13"/>
  <c r="AA46" i="13"/>
  <c r="U46" i="13"/>
  <c r="AQ46" i="13" s="1"/>
  <c r="T46" i="13"/>
  <c r="AP46" i="13" s="1"/>
  <c r="S46" i="13"/>
  <c r="AO46" i="13" s="1"/>
  <c r="AN45" i="13"/>
  <c r="AM45" i="13"/>
  <c r="AL45" i="13"/>
  <c r="AK45" i="13"/>
  <c r="AJ45" i="13"/>
  <c r="AI45" i="13"/>
  <c r="AH45" i="13"/>
  <c r="AG45" i="13"/>
  <c r="AF45" i="13"/>
  <c r="AE45" i="13"/>
  <c r="AD45" i="13"/>
  <c r="AC45" i="13"/>
  <c r="AB45" i="13"/>
  <c r="AA45" i="13"/>
  <c r="U45" i="13"/>
  <c r="AQ45" i="13" s="1"/>
  <c r="T45" i="13"/>
  <c r="AP45" i="13" s="1"/>
  <c r="S45" i="13"/>
  <c r="AO45" i="13" s="1"/>
  <c r="AN44" i="13"/>
  <c r="AM44" i="13"/>
  <c r="AL44" i="13"/>
  <c r="AK44" i="13"/>
  <c r="AJ44" i="13"/>
  <c r="AI44" i="13"/>
  <c r="AH44" i="13"/>
  <c r="AG44" i="13"/>
  <c r="AF44" i="13"/>
  <c r="AE44" i="13"/>
  <c r="AD44" i="13"/>
  <c r="AC44" i="13"/>
  <c r="AB44" i="13"/>
  <c r="AA44" i="13"/>
  <c r="U44" i="13"/>
  <c r="AQ44" i="13" s="1"/>
  <c r="T44" i="13"/>
  <c r="AP44" i="13" s="1"/>
  <c r="S44" i="13"/>
  <c r="AO44" i="13" s="1"/>
  <c r="AN43" i="13"/>
  <c r="AM43" i="13"/>
  <c r="AL43" i="13"/>
  <c r="AK43" i="13"/>
  <c r="AJ43" i="13"/>
  <c r="AI43" i="13"/>
  <c r="AH43" i="13"/>
  <c r="AG43" i="13"/>
  <c r="AF43" i="13"/>
  <c r="AE43" i="13"/>
  <c r="AD43" i="13"/>
  <c r="AC43" i="13"/>
  <c r="AB43" i="13"/>
  <c r="AA43" i="13"/>
  <c r="U43" i="13"/>
  <c r="W43" i="13" s="1"/>
  <c r="T43" i="13"/>
  <c r="AP43" i="13" s="1"/>
  <c r="S43" i="13"/>
  <c r="AO43" i="13" s="1"/>
  <c r="AN42" i="13"/>
  <c r="AM42" i="13"/>
  <c r="AL42" i="13"/>
  <c r="AK42" i="13"/>
  <c r="AJ42" i="13"/>
  <c r="AI42" i="13"/>
  <c r="AH42" i="13"/>
  <c r="AG42" i="13"/>
  <c r="AF42" i="13"/>
  <c r="AE42" i="13"/>
  <c r="AD42" i="13"/>
  <c r="AC42" i="13"/>
  <c r="AB42" i="13"/>
  <c r="AA42" i="13"/>
  <c r="U42" i="13"/>
  <c r="W42" i="13" s="1"/>
  <c r="T42" i="13"/>
  <c r="AP42" i="13" s="1"/>
  <c r="S42" i="13"/>
  <c r="AO42" i="13" s="1"/>
  <c r="AN41" i="13"/>
  <c r="AM41" i="13"/>
  <c r="AL41" i="13"/>
  <c r="AK41" i="13"/>
  <c r="AJ41" i="13"/>
  <c r="AI41" i="13"/>
  <c r="AH41" i="13"/>
  <c r="AG41" i="13"/>
  <c r="AF41" i="13"/>
  <c r="AE41" i="13"/>
  <c r="AD41" i="13"/>
  <c r="AC41" i="13"/>
  <c r="AB41" i="13"/>
  <c r="AA41" i="13"/>
  <c r="U41" i="13"/>
  <c r="W41" i="13" s="1"/>
  <c r="T41" i="13"/>
  <c r="AP41" i="13" s="1"/>
  <c r="S41" i="13"/>
  <c r="AO41" i="13" s="1"/>
  <c r="AN40" i="13"/>
  <c r="AM40" i="13"/>
  <c r="AL40" i="13"/>
  <c r="AK40" i="13"/>
  <c r="AJ40" i="13"/>
  <c r="AI40" i="13"/>
  <c r="AH40" i="13"/>
  <c r="AG40" i="13"/>
  <c r="AF40" i="13"/>
  <c r="AE40" i="13"/>
  <c r="AD40" i="13"/>
  <c r="AC40" i="13"/>
  <c r="AB40" i="13"/>
  <c r="AA40" i="13"/>
  <c r="U40" i="13"/>
  <c r="AQ40" i="13" s="1"/>
  <c r="T40" i="13"/>
  <c r="AP40" i="13" s="1"/>
  <c r="S40" i="13"/>
  <c r="AO40" i="13" s="1"/>
  <c r="AN39" i="13"/>
  <c r="AM39" i="13"/>
  <c r="AL39" i="13"/>
  <c r="AK39" i="13"/>
  <c r="AJ39" i="13"/>
  <c r="AI39" i="13"/>
  <c r="AH39" i="13"/>
  <c r="AG39" i="13"/>
  <c r="AF39" i="13"/>
  <c r="AE39" i="13"/>
  <c r="AD39" i="13"/>
  <c r="AC39" i="13"/>
  <c r="AB39" i="13"/>
  <c r="AA39" i="13"/>
  <c r="U39" i="13"/>
  <c r="W39" i="13" s="1"/>
  <c r="T39" i="13"/>
  <c r="AP39" i="13" s="1"/>
  <c r="S39" i="13"/>
  <c r="AO39" i="13" s="1"/>
  <c r="AN38" i="13"/>
  <c r="AM38" i="13"/>
  <c r="AL38" i="13"/>
  <c r="AK38" i="13"/>
  <c r="AJ38" i="13"/>
  <c r="AI38" i="13"/>
  <c r="AH38" i="13"/>
  <c r="AG38" i="13"/>
  <c r="AF38" i="13"/>
  <c r="AE38" i="13"/>
  <c r="AD38" i="13"/>
  <c r="AC38" i="13"/>
  <c r="AB38" i="13"/>
  <c r="AA38" i="13"/>
  <c r="U38" i="13"/>
  <c r="AQ38" i="13" s="1"/>
  <c r="T38" i="13"/>
  <c r="AP38" i="13" s="1"/>
  <c r="S38" i="13"/>
  <c r="AO38" i="13" s="1"/>
  <c r="AN37" i="13"/>
  <c r="AM37" i="13"/>
  <c r="AL37" i="13"/>
  <c r="AK37" i="13"/>
  <c r="AJ37" i="13"/>
  <c r="AI37" i="13"/>
  <c r="AH37" i="13"/>
  <c r="AG37" i="13"/>
  <c r="AF37" i="13"/>
  <c r="AE37" i="13"/>
  <c r="AD37" i="13"/>
  <c r="AC37" i="13"/>
  <c r="AB37" i="13"/>
  <c r="AA37" i="13"/>
  <c r="U37" i="13"/>
  <c r="AQ37" i="13" s="1"/>
  <c r="T37" i="13"/>
  <c r="AP37" i="13" s="1"/>
  <c r="S37" i="13"/>
  <c r="AO37" i="13" s="1"/>
  <c r="AN36" i="13"/>
  <c r="AM36" i="13"/>
  <c r="AL36" i="13"/>
  <c r="AK36" i="13"/>
  <c r="AJ36" i="13"/>
  <c r="AI36" i="13"/>
  <c r="AH36" i="13"/>
  <c r="AG36" i="13"/>
  <c r="AF36" i="13"/>
  <c r="AE36" i="13"/>
  <c r="AD36" i="13"/>
  <c r="AC36" i="13"/>
  <c r="AB36" i="13"/>
  <c r="AA36" i="13"/>
  <c r="U36" i="13"/>
  <c r="AQ36" i="13" s="1"/>
  <c r="T36" i="13"/>
  <c r="AP36" i="13" s="1"/>
  <c r="S36" i="13"/>
  <c r="AO36" i="13" s="1"/>
  <c r="AN35" i="13"/>
  <c r="AM35" i="13"/>
  <c r="AL35" i="13"/>
  <c r="AK35" i="13"/>
  <c r="AJ35" i="13"/>
  <c r="AI35" i="13"/>
  <c r="AH35" i="13"/>
  <c r="AG35" i="13"/>
  <c r="AF35" i="13"/>
  <c r="AE35" i="13"/>
  <c r="AD35" i="13"/>
  <c r="AC35" i="13"/>
  <c r="AB35" i="13"/>
  <c r="AA35" i="13"/>
  <c r="U35" i="13"/>
  <c r="AQ35" i="13" s="1"/>
  <c r="T35" i="13"/>
  <c r="AP35" i="13" s="1"/>
  <c r="S35" i="13"/>
  <c r="AO35" i="13" s="1"/>
  <c r="AN34" i="13"/>
  <c r="AM34" i="13"/>
  <c r="AL34" i="13"/>
  <c r="AK34" i="13"/>
  <c r="AJ34" i="13"/>
  <c r="AI34" i="13"/>
  <c r="AH34" i="13"/>
  <c r="AG34" i="13"/>
  <c r="AF34" i="13"/>
  <c r="AE34" i="13"/>
  <c r="AD34" i="13"/>
  <c r="AC34" i="13"/>
  <c r="AB34" i="13"/>
  <c r="AA34" i="13"/>
  <c r="U34" i="13"/>
  <c r="W34" i="13" s="1"/>
  <c r="T34" i="13"/>
  <c r="AP34" i="13" s="1"/>
  <c r="S34" i="13"/>
  <c r="AO34" i="13" s="1"/>
  <c r="AN33" i="13"/>
  <c r="AM33" i="13"/>
  <c r="AL33" i="13"/>
  <c r="AK33" i="13"/>
  <c r="AJ33" i="13"/>
  <c r="AI33" i="13"/>
  <c r="AH33" i="13"/>
  <c r="AG33" i="13"/>
  <c r="AF33" i="13"/>
  <c r="AE33" i="13"/>
  <c r="AD33" i="13"/>
  <c r="AC33" i="13"/>
  <c r="AB33" i="13"/>
  <c r="AA33" i="13"/>
  <c r="U33" i="13"/>
  <c r="W33" i="13" s="1"/>
  <c r="T33" i="13"/>
  <c r="AP33" i="13" s="1"/>
  <c r="S33" i="13"/>
  <c r="AO33" i="13" s="1"/>
  <c r="AQ32" i="13"/>
  <c r="AN32" i="13"/>
  <c r="AM32" i="13"/>
  <c r="AL32" i="13"/>
  <c r="AK32" i="13"/>
  <c r="AJ32" i="13"/>
  <c r="AI32" i="13"/>
  <c r="AH32" i="13"/>
  <c r="AG32" i="13"/>
  <c r="AF32" i="13"/>
  <c r="AE32" i="13"/>
  <c r="AD32" i="13"/>
  <c r="AC32" i="13"/>
  <c r="AB32" i="13"/>
  <c r="AA32" i="13"/>
  <c r="U32" i="13"/>
  <c r="W32" i="13" s="1"/>
  <c r="T32" i="13"/>
  <c r="AP32" i="13" s="1"/>
  <c r="S32" i="13"/>
  <c r="AO32" i="13" s="1"/>
  <c r="AN31" i="13"/>
  <c r="AM31" i="13"/>
  <c r="AL31" i="13"/>
  <c r="AK31" i="13"/>
  <c r="AJ31" i="13"/>
  <c r="AI31" i="13"/>
  <c r="AH31" i="13"/>
  <c r="AG31" i="13"/>
  <c r="AF31" i="13"/>
  <c r="AE31" i="13"/>
  <c r="AD31" i="13"/>
  <c r="AC31" i="13"/>
  <c r="AB31" i="13"/>
  <c r="AA31" i="13"/>
  <c r="U31" i="13"/>
  <c r="AQ31" i="13" s="1"/>
  <c r="T31" i="13"/>
  <c r="AP31" i="13" s="1"/>
  <c r="S31" i="13"/>
  <c r="AO31" i="13" s="1"/>
  <c r="AN30" i="13"/>
  <c r="AM30" i="13"/>
  <c r="AL30" i="13"/>
  <c r="AK30" i="13"/>
  <c r="AJ30" i="13"/>
  <c r="AI30" i="13"/>
  <c r="AH30" i="13"/>
  <c r="AG30" i="13"/>
  <c r="AF30" i="13"/>
  <c r="AE30" i="13"/>
  <c r="AD30" i="13"/>
  <c r="AC30" i="13"/>
  <c r="AB30" i="13"/>
  <c r="AA30" i="13"/>
  <c r="U30" i="13"/>
  <c r="W30" i="13" s="1"/>
  <c r="T30" i="13"/>
  <c r="AP30" i="13" s="1"/>
  <c r="S30" i="13"/>
  <c r="AO30" i="13" s="1"/>
  <c r="AN29" i="13"/>
  <c r="AM29" i="13"/>
  <c r="AL29" i="13"/>
  <c r="AK29" i="13"/>
  <c r="AJ29" i="13"/>
  <c r="AI29" i="13"/>
  <c r="AH29" i="13"/>
  <c r="AG29" i="13"/>
  <c r="AF29" i="13"/>
  <c r="AE29" i="13"/>
  <c r="AD29" i="13"/>
  <c r="AC29" i="13"/>
  <c r="AB29" i="13"/>
  <c r="AA29" i="13"/>
  <c r="U29" i="13"/>
  <c r="AQ29" i="13" s="1"/>
  <c r="T29" i="13"/>
  <c r="AP29" i="13" s="1"/>
  <c r="S29" i="13"/>
  <c r="AO29" i="13" s="1"/>
  <c r="AN28" i="13"/>
  <c r="AM28" i="13"/>
  <c r="AL28" i="13"/>
  <c r="AK28" i="13"/>
  <c r="AJ28" i="13"/>
  <c r="AI28" i="13"/>
  <c r="AH28" i="13"/>
  <c r="AG28" i="13"/>
  <c r="AF28" i="13"/>
  <c r="AE28" i="13"/>
  <c r="AD28" i="13"/>
  <c r="AC28" i="13"/>
  <c r="AB28" i="13"/>
  <c r="AA28" i="13"/>
  <c r="U28" i="13"/>
  <c r="AQ28" i="13" s="1"/>
  <c r="T28" i="13"/>
  <c r="AP28" i="13" s="1"/>
  <c r="S28" i="13"/>
  <c r="AO28" i="13" s="1"/>
  <c r="AN27" i="13"/>
  <c r="AM27" i="13"/>
  <c r="AL27" i="13"/>
  <c r="AK27" i="13"/>
  <c r="AJ27" i="13"/>
  <c r="AI27" i="13"/>
  <c r="AH27" i="13"/>
  <c r="AG27" i="13"/>
  <c r="AF27" i="13"/>
  <c r="AE27" i="13"/>
  <c r="AD27" i="13"/>
  <c r="AC27" i="13"/>
  <c r="AB27" i="13"/>
  <c r="AA27" i="13"/>
  <c r="U27" i="13"/>
  <c r="W27" i="13" s="1"/>
  <c r="T27" i="13"/>
  <c r="AP27" i="13" s="1"/>
  <c r="S27" i="13"/>
  <c r="AO27" i="13" s="1"/>
  <c r="AN26" i="13"/>
  <c r="AM26" i="13"/>
  <c r="AL26" i="13"/>
  <c r="AK26" i="13"/>
  <c r="AJ26" i="13"/>
  <c r="AI26" i="13"/>
  <c r="AH26" i="13"/>
  <c r="AG26" i="13"/>
  <c r="AF26" i="13"/>
  <c r="AE26" i="13"/>
  <c r="AD26" i="13"/>
  <c r="AC26" i="13"/>
  <c r="AB26" i="13"/>
  <c r="AA26" i="13"/>
  <c r="U26" i="13"/>
  <c r="AQ26" i="13" s="1"/>
  <c r="T26" i="13"/>
  <c r="AP26" i="13" s="1"/>
  <c r="S26" i="13"/>
  <c r="AO26" i="13" s="1"/>
  <c r="AN25" i="13"/>
  <c r="AM25" i="13"/>
  <c r="AL25" i="13"/>
  <c r="AK25" i="13"/>
  <c r="AJ25" i="13"/>
  <c r="AI25" i="13"/>
  <c r="AH25" i="13"/>
  <c r="AG25" i="13"/>
  <c r="AF25" i="13"/>
  <c r="AE25" i="13"/>
  <c r="AD25" i="13"/>
  <c r="AC25" i="13"/>
  <c r="AB25" i="13"/>
  <c r="AA25" i="13"/>
  <c r="U25" i="13"/>
  <c r="W25" i="13" s="1"/>
  <c r="T25" i="13"/>
  <c r="AP25" i="13" s="1"/>
  <c r="S25" i="13"/>
  <c r="AO25" i="13" s="1"/>
  <c r="AN24" i="13"/>
  <c r="AM24" i="13"/>
  <c r="AL24" i="13"/>
  <c r="AK24" i="13"/>
  <c r="AJ24" i="13"/>
  <c r="AI24" i="13"/>
  <c r="AH24" i="13"/>
  <c r="AG24" i="13"/>
  <c r="AF24" i="13"/>
  <c r="AE24" i="13"/>
  <c r="AD24" i="13"/>
  <c r="AC24" i="13"/>
  <c r="AB24" i="13"/>
  <c r="AA24" i="13"/>
  <c r="U24" i="13"/>
  <c r="AQ24" i="13" s="1"/>
  <c r="T24" i="13"/>
  <c r="AP24" i="13" s="1"/>
  <c r="S24" i="13"/>
  <c r="AO24" i="13" s="1"/>
  <c r="AN23" i="13"/>
  <c r="AM23" i="13"/>
  <c r="AL23" i="13"/>
  <c r="AK23" i="13"/>
  <c r="AJ23" i="13"/>
  <c r="AI23" i="13"/>
  <c r="AH23" i="13"/>
  <c r="AG23" i="13"/>
  <c r="AF23" i="13"/>
  <c r="AE23" i="13"/>
  <c r="AD23" i="13"/>
  <c r="AC23" i="13"/>
  <c r="AB23" i="13"/>
  <c r="AA23" i="13"/>
  <c r="U23" i="13"/>
  <c r="AQ23" i="13" s="1"/>
  <c r="T23" i="13"/>
  <c r="AP23" i="13" s="1"/>
  <c r="S23" i="13"/>
  <c r="AO23" i="13" s="1"/>
  <c r="AN22" i="13"/>
  <c r="AM22" i="13"/>
  <c r="AL22" i="13"/>
  <c r="AK22" i="13"/>
  <c r="AJ22" i="13"/>
  <c r="AI22" i="13"/>
  <c r="AH22" i="13"/>
  <c r="AG22" i="13"/>
  <c r="AF22" i="13"/>
  <c r="AE22" i="13"/>
  <c r="AD22" i="13"/>
  <c r="AC22" i="13"/>
  <c r="AB22" i="13"/>
  <c r="AA22" i="13"/>
  <c r="U22" i="13"/>
  <c r="AQ22" i="13" s="1"/>
  <c r="T22" i="13"/>
  <c r="AP22" i="13" s="1"/>
  <c r="S22" i="13"/>
  <c r="AO22" i="13" s="1"/>
  <c r="AN21" i="13"/>
  <c r="AM21" i="13"/>
  <c r="AL21" i="13"/>
  <c r="AK21" i="13"/>
  <c r="AJ21" i="13"/>
  <c r="AI21" i="13"/>
  <c r="AH21" i="13"/>
  <c r="AG21" i="13"/>
  <c r="AF21" i="13"/>
  <c r="AE21" i="13"/>
  <c r="AD21" i="13"/>
  <c r="AC21" i="13"/>
  <c r="AB21" i="13"/>
  <c r="AA21" i="13"/>
  <c r="U21" i="13"/>
  <c r="AQ21" i="13" s="1"/>
  <c r="T21" i="13"/>
  <c r="AP21" i="13" s="1"/>
  <c r="S21" i="13"/>
  <c r="AO21" i="13" s="1"/>
  <c r="AN20" i="13"/>
  <c r="AM20" i="13"/>
  <c r="AL20" i="13"/>
  <c r="AK20" i="13"/>
  <c r="AJ20" i="13"/>
  <c r="AI20" i="13"/>
  <c r="AH20" i="13"/>
  <c r="AG20" i="13"/>
  <c r="AF20" i="13"/>
  <c r="AE20" i="13"/>
  <c r="AD20" i="13"/>
  <c r="AC20" i="13"/>
  <c r="AB20" i="13"/>
  <c r="AB19" i="13" s="1"/>
  <c r="K5" i="13" s="1"/>
  <c r="AA20" i="13"/>
  <c r="AA19" i="13" s="1"/>
  <c r="U20" i="13"/>
  <c r="W20" i="13" s="1"/>
  <c r="T20" i="13"/>
  <c r="S20" i="13"/>
  <c r="V19" i="13"/>
  <c r="E5" i="4" s="1"/>
  <c r="R19" i="13"/>
  <c r="Q19" i="13"/>
  <c r="P19" i="13"/>
  <c r="O19" i="13"/>
  <c r="N19" i="13"/>
  <c r="M19" i="13"/>
  <c r="L19" i="13"/>
  <c r="K19" i="13"/>
  <c r="J19" i="13"/>
  <c r="I19" i="13"/>
  <c r="H19" i="13"/>
  <c r="G19" i="13"/>
  <c r="F19" i="13"/>
  <c r="E19" i="13"/>
  <c r="I13" i="13"/>
  <c r="I12" i="13"/>
  <c r="I11" i="13"/>
  <c r="I10" i="13"/>
  <c r="I9" i="13"/>
  <c r="I8" i="13"/>
  <c r="I7" i="13"/>
  <c r="I6" i="13"/>
  <c r="I5" i="13"/>
  <c r="I4" i="13"/>
  <c r="AN51" i="12"/>
  <c r="AM51" i="12"/>
  <c r="AL51" i="12"/>
  <c r="AK51" i="12"/>
  <c r="AJ51" i="12"/>
  <c r="AI51" i="12"/>
  <c r="AH51" i="12"/>
  <c r="AG51" i="12"/>
  <c r="AF51" i="12"/>
  <c r="AE51" i="12"/>
  <c r="AD51" i="12"/>
  <c r="AC51" i="12"/>
  <c r="AB51" i="12"/>
  <c r="AA51" i="12"/>
  <c r="U51" i="12"/>
  <c r="AQ51" i="12" s="1"/>
  <c r="T51" i="12"/>
  <c r="AP51" i="12" s="1"/>
  <c r="S51" i="12"/>
  <c r="AO51" i="12" s="1"/>
  <c r="AN50" i="12"/>
  <c r="AM50" i="12"/>
  <c r="AL50" i="12"/>
  <c r="AK50" i="12"/>
  <c r="AJ50" i="12"/>
  <c r="AI50" i="12"/>
  <c r="AH50" i="12"/>
  <c r="AG50" i="12"/>
  <c r="AF50" i="12"/>
  <c r="AE50" i="12"/>
  <c r="AD50" i="12"/>
  <c r="AC50" i="12"/>
  <c r="AB50" i="12"/>
  <c r="AA50" i="12"/>
  <c r="U50" i="12"/>
  <c r="W50" i="12" s="1"/>
  <c r="T50" i="12"/>
  <c r="AP50" i="12" s="1"/>
  <c r="S50" i="12"/>
  <c r="AO50" i="12" s="1"/>
  <c r="AN49" i="12"/>
  <c r="AM49" i="12"/>
  <c r="AL49" i="12"/>
  <c r="AK49" i="12"/>
  <c r="AJ49" i="12"/>
  <c r="AI49" i="12"/>
  <c r="AH49" i="12"/>
  <c r="AG49" i="12"/>
  <c r="AF49" i="12"/>
  <c r="AE49" i="12"/>
  <c r="AD49" i="12"/>
  <c r="AC49" i="12"/>
  <c r="AB49" i="12"/>
  <c r="AA49" i="12"/>
  <c r="U49" i="12"/>
  <c r="AQ49" i="12" s="1"/>
  <c r="T49" i="12"/>
  <c r="AP49" i="12" s="1"/>
  <c r="S49" i="12"/>
  <c r="AO49" i="12" s="1"/>
  <c r="AN48" i="12"/>
  <c r="AM48" i="12"/>
  <c r="AL48" i="12"/>
  <c r="AK48" i="12"/>
  <c r="AJ48" i="12"/>
  <c r="AI48" i="12"/>
  <c r="AH48" i="12"/>
  <c r="AG48" i="12"/>
  <c r="AF48" i="12"/>
  <c r="AE48" i="12"/>
  <c r="AD48" i="12"/>
  <c r="AC48" i="12"/>
  <c r="AB48" i="12"/>
  <c r="AA48" i="12"/>
  <c r="U48" i="12"/>
  <c r="W48" i="12" s="1"/>
  <c r="T48" i="12"/>
  <c r="AP48" i="12" s="1"/>
  <c r="S48" i="12"/>
  <c r="AO48" i="12" s="1"/>
  <c r="AN47" i="12"/>
  <c r="AM47" i="12"/>
  <c r="AL47" i="12"/>
  <c r="AK47" i="12"/>
  <c r="AJ47" i="12"/>
  <c r="AI47" i="12"/>
  <c r="AH47" i="12"/>
  <c r="AG47" i="12"/>
  <c r="AF47" i="12"/>
  <c r="AE47" i="12"/>
  <c r="AD47" i="12"/>
  <c r="AC47" i="12"/>
  <c r="AB47" i="12"/>
  <c r="AA47" i="12"/>
  <c r="U47" i="12"/>
  <c r="W47" i="12" s="1"/>
  <c r="T47" i="12"/>
  <c r="AP47" i="12" s="1"/>
  <c r="S47" i="12"/>
  <c r="AO47" i="12" s="1"/>
  <c r="AN46" i="12"/>
  <c r="AM46" i="12"/>
  <c r="AL46" i="12"/>
  <c r="AK46" i="12"/>
  <c r="AJ46" i="12"/>
  <c r="AI46" i="12"/>
  <c r="AH46" i="12"/>
  <c r="AG46" i="12"/>
  <c r="AF46" i="12"/>
  <c r="AE46" i="12"/>
  <c r="AD46" i="12"/>
  <c r="AC46" i="12"/>
  <c r="AB46" i="12"/>
  <c r="AA46" i="12"/>
  <c r="U46" i="12"/>
  <c r="W46" i="12" s="1"/>
  <c r="T46" i="12"/>
  <c r="AP46" i="12" s="1"/>
  <c r="S46" i="12"/>
  <c r="AO46" i="12" s="1"/>
  <c r="AN45" i="12"/>
  <c r="AM45" i="12"/>
  <c r="AL45" i="12"/>
  <c r="AK45" i="12"/>
  <c r="AJ45" i="12"/>
  <c r="AI45" i="12"/>
  <c r="AH45" i="12"/>
  <c r="AG45" i="12"/>
  <c r="AF45" i="12"/>
  <c r="AE45" i="12"/>
  <c r="AD45" i="12"/>
  <c r="AC45" i="12"/>
  <c r="AB45" i="12"/>
  <c r="AA45" i="12"/>
  <c r="U45" i="12"/>
  <c r="W45" i="12" s="1"/>
  <c r="T45" i="12"/>
  <c r="AP45" i="12" s="1"/>
  <c r="S45" i="12"/>
  <c r="AO45" i="12" s="1"/>
  <c r="AN44" i="12"/>
  <c r="AM44" i="12"/>
  <c r="AL44" i="12"/>
  <c r="AK44" i="12"/>
  <c r="AJ44" i="12"/>
  <c r="AI44" i="12"/>
  <c r="AH44" i="12"/>
  <c r="AG44" i="12"/>
  <c r="AF44" i="12"/>
  <c r="AE44" i="12"/>
  <c r="AD44" i="12"/>
  <c r="AC44" i="12"/>
  <c r="AB44" i="12"/>
  <c r="AA44" i="12"/>
  <c r="U44" i="12"/>
  <c r="W44" i="12" s="1"/>
  <c r="T44" i="12"/>
  <c r="AP44" i="12" s="1"/>
  <c r="S44" i="12"/>
  <c r="AO44" i="12" s="1"/>
  <c r="AN43" i="12"/>
  <c r="AM43" i="12"/>
  <c r="AL43" i="12"/>
  <c r="AK43" i="12"/>
  <c r="AJ43" i="12"/>
  <c r="AI43" i="12"/>
  <c r="AH43" i="12"/>
  <c r="AG43" i="12"/>
  <c r="AF43" i="12"/>
  <c r="AE43" i="12"/>
  <c r="AD43" i="12"/>
  <c r="AC43" i="12"/>
  <c r="AB43" i="12"/>
  <c r="AA43" i="12"/>
  <c r="U43" i="12"/>
  <c r="AQ43" i="12" s="1"/>
  <c r="T43" i="12"/>
  <c r="AP43" i="12" s="1"/>
  <c r="S43" i="12"/>
  <c r="AO43" i="12" s="1"/>
  <c r="AN42" i="12"/>
  <c r="AM42" i="12"/>
  <c r="AL42" i="12"/>
  <c r="AK42" i="12"/>
  <c r="AJ42" i="12"/>
  <c r="AI42" i="12"/>
  <c r="AH42" i="12"/>
  <c r="AG42" i="12"/>
  <c r="AF42" i="12"/>
  <c r="AE42" i="12"/>
  <c r="AD42" i="12"/>
  <c r="AC42" i="12"/>
  <c r="AB42" i="12"/>
  <c r="AA42" i="12"/>
  <c r="U42" i="12"/>
  <c r="AQ42" i="12" s="1"/>
  <c r="T42" i="12"/>
  <c r="AP42" i="12" s="1"/>
  <c r="S42" i="12"/>
  <c r="AO42" i="12" s="1"/>
  <c r="AN41" i="12"/>
  <c r="AM41" i="12"/>
  <c r="AL41" i="12"/>
  <c r="AK41" i="12"/>
  <c r="AJ41" i="12"/>
  <c r="AI41" i="12"/>
  <c r="AH41" i="12"/>
  <c r="AG41" i="12"/>
  <c r="AF41" i="12"/>
  <c r="AE41" i="12"/>
  <c r="AD41" i="12"/>
  <c r="AC41" i="12"/>
  <c r="AB41" i="12"/>
  <c r="AA41" i="12"/>
  <c r="U41" i="12"/>
  <c r="AQ41" i="12" s="1"/>
  <c r="T41" i="12"/>
  <c r="AP41" i="12" s="1"/>
  <c r="S41" i="12"/>
  <c r="AO41" i="12" s="1"/>
  <c r="AN40" i="12"/>
  <c r="AM40" i="12"/>
  <c r="AL40" i="12"/>
  <c r="AK40" i="12"/>
  <c r="AJ40" i="12"/>
  <c r="AI40" i="12"/>
  <c r="AH40" i="12"/>
  <c r="AG40" i="12"/>
  <c r="AF40" i="12"/>
  <c r="AE40" i="12"/>
  <c r="AD40" i="12"/>
  <c r="AC40" i="12"/>
  <c r="AB40" i="12"/>
  <c r="AA40" i="12"/>
  <c r="U40" i="12"/>
  <c r="AQ40" i="12" s="1"/>
  <c r="T40" i="12"/>
  <c r="AP40" i="12" s="1"/>
  <c r="S40" i="12"/>
  <c r="AO40" i="12" s="1"/>
  <c r="AO39" i="12"/>
  <c r="AN39" i="12"/>
  <c r="AM39" i="12"/>
  <c r="AL39" i="12"/>
  <c r="AK39" i="12"/>
  <c r="AJ39" i="12"/>
  <c r="AI39" i="12"/>
  <c r="AH39" i="12"/>
  <c r="AG39" i="12"/>
  <c r="AF39" i="12"/>
  <c r="AE39" i="12"/>
  <c r="AD39" i="12"/>
  <c r="AC39" i="12"/>
  <c r="AB39" i="12"/>
  <c r="AA39" i="12"/>
  <c r="U39" i="12"/>
  <c r="W39" i="12" s="1"/>
  <c r="T39" i="12"/>
  <c r="AP39" i="12" s="1"/>
  <c r="S39" i="12"/>
  <c r="AN38" i="12"/>
  <c r="AM38" i="12"/>
  <c r="AL38" i="12"/>
  <c r="AK38" i="12"/>
  <c r="AJ38" i="12"/>
  <c r="AI38" i="12"/>
  <c r="AH38" i="12"/>
  <c r="AG38" i="12"/>
  <c r="AF38" i="12"/>
  <c r="AE38" i="12"/>
  <c r="AD38" i="12"/>
  <c r="AC38" i="12"/>
  <c r="AB38" i="12"/>
  <c r="AA38" i="12"/>
  <c r="U38" i="12"/>
  <c r="AQ38" i="12" s="1"/>
  <c r="T38" i="12"/>
  <c r="AP38" i="12" s="1"/>
  <c r="S38" i="12"/>
  <c r="AO38" i="12" s="1"/>
  <c r="AN37" i="12"/>
  <c r="AM37" i="12"/>
  <c r="AL37" i="12"/>
  <c r="AK37" i="12"/>
  <c r="AJ37" i="12"/>
  <c r="AI37" i="12"/>
  <c r="AH37" i="12"/>
  <c r="AG37" i="12"/>
  <c r="AF37" i="12"/>
  <c r="AE37" i="12"/>
  <c r="AD37" i="12"/>
  <c r="AC37" i="12"/>
  <c r="AB37" i="12"/>
  <c r="AA37" i="12"/>
  <c r="U37" i="12"/>
  <c r="W37" i="12" s="1"/>
  <c r="T37" i="12"/>
  <c r="AP37" i="12" s="1"/>
  <c r="S37" i="12"/>
  <c r="AO37" i="12" s="1"/>
  <c r="AN36" i="12"/>
  <c r="AM36" i="12"/>
  <c r="AL36" i="12"/>
  <c r="AK36" i="12"/>
  <c r="AJ36" i="12"/>
  <c r="AI36" i="12"/>
  <c r="AH36" i="12"/>
  <c r="AG36" i="12"/>
  <c r="AF36" i="12"/>
  <c r="AE36" i="12"/>
  <c r="AD36" i="12"/>
  <c r="AC36" i="12"/>
  <c r="AB36" i="12"/>
  <c r="AA36" i="12"/>
  <c r="U36" i="12"/>
  <c r="AQ36" i="12" s="1"/>
  <c r="T36" i="12"/>
  <c r="AP36" i="12" s="1"/>
  <c r="S36" i="12"/>
  <c r="AO36" i="12" s="1"/>
  <c r="AN35" i="12"/>
  <c r="AM35" i="12"/>
  <c r="AL35" i="12"/>
  <c r="AK35" i="12"/>
  <c r="AJ35" i="12"/>
  <c r="AI35" i="12"/>
  <c r="AH35" i="12"/>
  <c r="AG35" i="12"/>
  <c r="AF35" i="12"/>
  <c r="AE35" i="12"/>
  <c r="AD35" i="12"/>
  <c r="AC35" i="12"/>
  <c r="AB35" i="12"/>
  <c r="AA35" i="12"/>
  <c r="U35" i="12"/>
  <c r="AQ35" i="12" s="1"/>
  <c r="T35" i="12"/>
  <c r="AP35" i="12" s="1"/>
  <c r="S35" i="12"/>
  <c r="AO35" i="12" s="1"/>
  <c r="AN34" i="12"/>
  <c r="AM34" i="12"/>
  <c r="AL34" i="12"/>
  <c r="AK34" i="12"/>
  <c r="AJ34" i="12"/>
  <c r="AI34" i="12"/>
  <c r="AH34" i="12"/>
  <c r="AG34" i="12"/>
  <c r="AF34" i="12"/>
  <c r="AE34" i="12"/>
  <c r="AD34" i="12"/>
  <c r="AC34" i="12"/>
  <c r="AB34" i="12"/>
  <c r="AA34" i="12"/>
  <c r="U34" i="12"/>
  <c r="AQ34" i="12" s="1"/>
  <c r="T34" i="12"/>
  <c r="AP34" i="12" s="1"/>
  <c r="S34" i="12"/>
  <c r="AO34" i="12" s="1"/>
  <c r="AN33" i="12"/>
  <c r="AM33" i="12"/>
  <c r="AL33" i="12"/>
  <c r="AK33" i="12"/>
  <c r="AJ33" i="12"/>
  <c r="AI33" i="12"/>
  <c r="AH33" i="12"/>
  <c r="AG33" i="12"/>
  <c r="AF33" i="12"/>
  <c r="AE33" i="12"/>
  <c r="AD33" i="12"/>
  <c r="AC33" i="12"/>
  <c r="AB33" i="12"/>
  <c r="AA33" i="12"/>
  <c r="U33" i="12"/>
  <c r="W33" i="12" s="1"/>
  <c r="T33" i="12"/>
  <c r="AP33" i="12" s="1"/>
  <c r="S33" i="12"/>
  <c r="AO33" i="12" s="1"/>
  <c r="AQ32" i="12"/>
  <c r="AN32" i="12"/>
  <c r="AM32" i="12"/>
  <c r="AL32" i="12"/>
  <c r="AK32" i="12"/>
  <c r="AJ32" i="12"/>
  <c r="AI32" i="12"/>
  <c r="AH32" i="12"/>
  <c r="AG32" i="12"/>
  <c r="AF32" i="12"/>
  <c r="AE32" i="12"/>
  <c r="AD32" i="12"/>
  <c r="AC32" i="12"/>
  <c r="AB32" i="12"/>
  <c r="AA32" i="12"/>
  <c r="U32" i="12"/>
  <c r="W32" i="12" s="1"/>
  <c r="T32" i="12"/>
  <c r="AP32" i="12" s="1"/>
  <c r="S32" i="12"/>
  <c r="AO32" i="12" s="1"/>
  <c r="AN31" i="12"/>
  <c r="AM31" i="12"/>
  <c r="AL31" i="12"/>
  <c r="AK31" i="12"/>
  <c r="AJ31" i="12"/>
  <c r="AI31" i="12"/>
  <c r="AH31" i="12"/>
  <c r="AG31" i="12"/>
  <c r="AF31" i="12"/>
  <c r="AE31" i="12"/>
  <c r="AD31" i="12"/>
  <c r="AC31" i="12"/>
  <c r="AB31" i="12"/>
  <c r="AA31" i="12"/>
  <c r="U31" i="12"/>
  <c r="AQ31" i="12" s="1"/>
  <c r="T31" i="12"/>
  <c r="AP31" i="12" s="1"/>
  <c r="S31" i="12"/>
  <c r="AO31" i="12" s="1"/>
  <c r="AN30" i="12"/>
  <c r="AM30" i="12"/>
  <c r="AL30" i="12"/>
  <c r="AK30" i="12"/>
  <c r="AJ30" i="12"/>
  <c r="AI30" i="12"/>
  <c r="AH30" i="12"/>
  <c r="AG30" i="12"/>
  <c r="AF30" i="12"/>
  <c r="AE30" i="12"/>
  <c r="AD30" i="12"/>
  <c r="AC30" i="12"/>
  <c r="AB30" i="12"/>
  <c r="AA30" i="12"/>
  <c r="U30" i="12"/>
  <c r="W30" i="12" s="1"/>
  <c r="T30" i="12"/>
  <c r="AP30" i="12" s="1"/>
  <c r="S30" i="12"/>
  <c r="AO30" i="12" s="1"/>
  <c r="AN29" i="12"/>
  <c r="AM29" i="12"/>
  <c r="AL29" i="12"/>
  <c r="AK29" i="12"/>
  <c r="AJ29" i="12"/>
  <c r="AI29" i="12"/>
  <c r="AH29" i="12"/>
  <c r="AG29" i="12"/>
  <c r="AF29" i="12"/>
  <c r="AE29" i="12"/>
  <c r="AD29" i="12"/>
  <c r="AC29" i="12"/>
  <c r="AB29" i="12"/>
  <c r="AA29" i="12"/>
  <c r="U29" i="12"/>
  <c r="AQ29" i="12" s="1"/>
  <c r="T29" i="12"/>
  <c r="AP29" i="12" s="1"/>
  <c r="S29" i="12"/>
  <c r="AO29" i="12" s="1"/>
  <c r="AN28" i="12"/>
  <c r="AM28" i="12"/>
  <c r="AL28" i="12"/>
  <c r="AK28" i="12"/>
  <c r="AJ28" i="12"/>
  <c r="AI28" i="12"/>
  <c r="AH28" i="12"/>
  <c r="AG28" i="12"/>
  <c r="AF28" i="12"/>
  <c r="AE28" i="12"/>
  <c r="AD28" i="12"/>
  <c r="AC28" i="12"/>
  <c r="AB28" i="12"/>
  <c r="AA28" i="12"/>
  <c r="U28" i="12"/>
  <c r="AQ28" i="12" s="1"/>
  <c r="T28" i="12"/>
  <c r="AP28" i="12" s="1"/>
  <c r="S28" i="12"/>
  <c r="AO28" i="12" s="1"/>
  <c r="AN27" i="12"/>
  <c r="AM27" i="12"/>
  <c r="AL27" i="12"/>
  <c r="AK27" i="12"/>
  <c r="AJ27" i="12"/>
  <c r="AI27" i="12"/>
  <c r="AH27" i="12"/>
  <c r="AG27" i="12"/>
  <c r="AF27" i="12"/>
  <c r="AE27" i="12"/>
  <c r="AD27" i="12"/>
  <c r="AC27" i="12"/>
  <c r="AB27" i="12"/>
  <c r="AA27" i="12"/>
  <c r="U27" i="12"/>
  <c r="W27" i="12" s="1"/>
  <c r="T27" i="12"/>
  <c r="AP27" i="12" s="1"/>
  <c r="S27" i="12"/>
  <c r="AO27" i="12" s="1"/>
  <c r="AN26" i="12"/>
  <c r="AM26" i="12"/>
  <c r="AL26" i="12"/>
  <c r="AK26" i="12"/>
  <c r="AJ26" i="12"/>
  <c r="AI26" i="12"/>
  <c r="AH26" i="12"/>
  <c r="AG26" i="12"/>
  <c r="AF26" i="12"/>
  <c r="AE26" i="12"/>
  <c r="AD26" i="12"/>
  <c r="AC26" i="12"/>
  <c r="AB26" i="12"/>
  <c r="AB19" i="12" s="1"/>
  <c r="AA26" i="12"/>
  <c r="U26" i="12"/>
  <c r="AQ26" i="12" s="1"/>
  <c r="T26" i="12"/>
  <c r="AP26" i="12" s="1"/>
  <c r="S26" i="12"/>
  <c r="AO26" i="12" s="1"/>
  <c r="AN25" i="12"/>
  <c r="AM25" i="12"/>
  <c r="AL25" i="12"/>
  <c r="AK25" i="12"/>
  <c r="AJ25" i="12"/>
  <c r="AI25" i="12"/>
  <c r="AH25" i="12"/>
  <c r="AG25" i="12"/>
  <c r="AF25" i="12"/>
  <c r="AE25" i="12"/>
  <c r="AD25" i="12"/>
  <c r="AC25" i="12"/>
  <c r="AB25" i="12"/>
  <c r="AA25" i="12"/>
  <c r="U25" i="12"/>
  <c r="W25" i="12" s="1"/>
  <c r="T25" i="12"/>
  <c r="AP25" i="12" s="1"/>
  <c r="S25" i="12"/>
  <c r="AO25" i="12" s="1"/>
  <c r="AN24" i="12"/>
  <c r="AM24" i="12"/>
  <c r="AL24" i="12"/>
  <c r="AK24" i="12"/>
  <c r="AJ24" i="12"/>
  <c r="AI24" i="12"/>
  <c r="AH24" i="12"/>
  <c r="AG24" i="12"/>
  <c r="AF24" i="12"/>
  <c r="AE24" i="12"/>
  <c r="AD24" i="12"/>
  <c r="AC24" i="12"/>
  <c r="AB24" i="12"/>
  <c r="AA24" i="12"/>
  <c r="U24" i="12"/>
  <c r="AQ24" i="12" s="1"/>
  <c r="T24" i="12"/>
  <c r="AP24" i="12" s="1"/>
  <c r="S24" i="12"/>
  <c r="AO24" i="12" s="1"/>
  <c r="AN23" i="12"/>
  <c r="AM23" i="12"/>
  <c r="AL23" i="12"/>
  <c r="AK23" i="12"/>
  <c r="AJ23" i="12"/>
  <c r="AI23" i="12"/>
  <c r="AH23" i="12"/>
  <c r="AG23" i="12"/>
  <c r="AF23" i="12"/>
  <c r="AE23" i="12"/>
  <c r="AD23" i="12"/>
  <c r="AC23" i="12"/>
  <c r="AB23" i="12"/>
  <c r="AA23" i="12"/>
  <c r="U23" i="12"/>
  <c r="AQ23" i="12" s="1"/>
  <c r="T23" i="12"/>
  <c r="AP23" i="12" s="1"/>
  <c r="S23" i="12"/>
  <c r="AO23" i="12" s="1"/>
  <c r="AN22" i="12"/>
  <c r="AM22" i="12"/>
  <c r="AL22" i="12"/>
  <c r="AK22" i="12"/>
  <c r="AJ22" i="12"/>
  <c r="AI22" i="12"/>
  <c r="AH22" i="12"/>
  <c r="AG22" i="12"/>
  <c r="AG19" i="12" s="1"/>
  <c r="AF22" i="12"/>
  <c r="AE22" i="12"/>
  <c r="AD22" i="12"/>
  <c r="AC22" i="12"/>
  <c r="AB22" i="12"/>
  <c r="AA22" i="12"/>
  <c r="U22" i="12"/>
  <c r="AQ22" i="12" s="1"/>
  <c r="T22" i="12"/>
  <c r="AP22" i="12" s="1"/>
  <c r="S22" i="12"/>
  <c r="AO22" i="12" s="1"/>
  <c r="AN21" i="12"/>
  <c r="AM21" i="12"/>
  <c r="AL21" i="12"/>
  <c r="AK21" i="12"/>
  <c r="AJ21" i="12"/>
  <c r="AI21" i="12"/>
  <c r="AH21" i="12"/>
  <c r="AH19" i="12" s="1"/>
  <c r="AG21" i="12"/>
  <c r="AF21" i="12"/>
  <c r="AE21" i="12"/>
  <c r="AD21" i="12"/>
  <c r="AC21" i="12"/>
  <c r="AB21" i="12"/>
  <c r="AA21" i="12"/>
  <c r="U21" i="12"/>
  <c r="AQ21" i="12" s="1"/>
  <c r="T21" i="12"/>
  <c r="AP21" i="12" s="1"/>
  <c r="S21" i="12"/>
  <c r="AO21" i="12" s="1"/>
  <c r="AN20" i="12"/>
  <c r="AM20" i="12"/>
  <c r="AL20" i="12"/>
  <c r="AK20" i="12"/>
  <c r="AJ20" i="12"/>
  <c r="AI20" i="12"/>
  <c r="AH20" i="12"/>
  <c r="AG20" i="12"/>
  <c r="AF20" i="12"/>
  <c r="AE20" i="12"/>
  <c r="AD20" i="12"/>
  <c r="AC20" i="12"/>
  <c r="AB20" i="12"/>
  <c r="AA20" i="12"/>
  <c r="U20" i="12"/>
  <c r="AQ20" i="12" s="1"/>
  <c r="T20" i="12"/>
  <c r="AP20" i="12" s="1"/>
  <c r="S20" i="12"/>
  <c r="V19" i="12"/>
  <c r="R19" i="12"/>
  <c r="Q19" i="12"/>
  <c r="P19" i="12"/>
  <c r="O19" i="12"/>
  <c r="N19" i="12"/>
  <c r="M19" i="12"/>
  <c r="L19" i="12"/>
  <c r="K19" i="12"/>
  <c r="J19" i="12"/>
  <c r="I19" i="12"/>
  <c r="H19" i="12"/>
  <c r="F19" i="12"/>
  <c r="E19" i="12"/>
  <c r="AN51" i="11"/>
  <c r="AM51" i="11"/>
  <c r="AL51" i="11"/>
  <c r="AK51" i="11"/>
  <c r="AJ51" i="11"/>
  <c r="AI51" i="11"/>
  <c r="AH51" i="11"/>
  <c r="AG51" i="11"/>
  <c r="AF51" i="11"/>
  <c r="AE51" i="11"/>
  <c r="AD51" i="11"/>
  <c r="AC51" i="11"/>
  <c r="AB51" i="11"/>
  <c r="AA51" i="11"/>
  <c r="U51" i="11"/>
  <c r="AQ51" i="11" s="1"/>
  <c r="T51" i="11"/>
  <c r="AP51" i="11" s="1"/>
  <c r="S51" i="11"/>
  <c r="AO51" i="11" s="1"/>
  <c r="AQ50" i="11"/>
  <c r="AN50" i="11"/>
  <c r="AM50" i="11"/>
  <c r="AL50" i="11"/>
  <c r="AK50" i="11"/>
  <c r="AJ50" i="11"/>
  <c r="AI50" i="11"/>
  <c r="AH50" i="11"/>
  <c r="AG50" i="11"/>
  <c r="AF50" i="11"/>
  <c r="AE50" i="11"/>
  <c r="AD50" i="11"/>
  <c r="AC50" i="11"/>
  <c r="AB50" i="11"/>
  <c r="AA50" i="11"/>
  <c r="U50" i="11"/>
  <c r="W50" i="11" s="1"/>
  <c r="T50" i="11"/>
  <c r="AP50" i="11" s="1"/>
  <c r="S50" i="11"/>
  <c r="AO50" i="11" s="1"/>
  <c r="AN49" i="11"/>
  <c r="AM49" i="11"/>
  <c r="AL49" i="11"/>
  <c r="AK49" i="11"/>
  <c r="AJ49" i="11"/>
  <c r="AI49" i="11"/>
  <c r="AH49" i="11"/>
  <c r="AG49" i="11"/>
  <c r="AF49" i="11"/>
  <c r="AE49" i="11"/>
  <c r="AD49" i="11"/>
  <c r="AC49" i="11"/>
  <c r="AB49" i="11"/>
  <c r="AA49" i="11"/>
  <c r="U49" i="11"/>
  <c r="W49" i="11" s="1"/>
  <c r="T49" i="11"/>
  <c r="AP49" i="11" s="1"/>
  <c r="S49" i="11"/>
  <c r="AO49" i="11" s="1"/>
  <c r="AQ48" i="11"/>
  <c r="AN48" i="11"/>
  <c r="AM48" i="11"/>
  <c r="AL48" i="11"/>
  <c r="AK48" i="11"/>
  <c r="AJ48" i="11"/>
  <c r="AI48" i="11"/>
  <c r="AH48" i="11"/>
  <c r="AG48" i="11"/>
  <c r="AF48" i="11"/>
  <c r="AE48" i="11"/>
  <c r="AD48" i="11"/>
  <c r="AC48" i="11"/>
  <c r="AB48" i="11"/>
  <c r="AA48" i="11"/>
  <c r="U48" i="11"/>
  <c r="W48" i="11" s="1"/>
  <c r="T48" i="11"/>
  <c r="AP48" i="11" s="1"/>
  <c r="S48" i="11"/>
  <c r="AO48" i="11" s="1"/>
  <c r="AN47" i="11"/>
  <c r="AM47" i="11"/>
  <c r="AL47" i="11"/>
  <c r="AK47" i="11"/>
  <c r="AJ47" i="11"/>
  <c r="AI47" i="11"/>
  <c r="AH47" i="11"/>
  <c r="AG47" i="11"/>
  <c r="AF47" i="11"/>
  <c r="AE47" i="11"/>
  <c r="AD47" i="11"/>
  <c r="AC47" i="11"/>
  <c r="AB47" i="11"/>
  <c r="AA47" i="11"/>
  <c r="U47" i="11"/>
  <c r="AQ47" i="11" s="1"/>
  <c r="T47" i="11"/>
  <c r="AP47" i="11" s="1"/>
  <c r="S47" i="11"/>
  <c r="AO47" i="11" s="1"/>
  <c r="AN46" i="11"/>
  <c r="AM46" i="11"/>
  <c r="AL46" i="11"/>
  <c r="AK46" i="11"/>
  <c r="AJ46" i="11"/>
  <c r="AI46" i="11"/>
  <c r="AH46" i="11"/>
  <c r="AG46" i="11"/>
  <c r="AF46" i="11"/>
  <c r="AE46" i="11"/>
  <c r="AD46" i="11"/>
  <c r="AC46" i="11"/>
  <c r="AB46" i="11"/>
  <c r="AA46" i="11"/>
  <c r="U46" i="11"/>
  <c r="AQ46" i="11" s="1"/>
  <c r="T46" i="11"/>
  <c r="AP46" i="11" s="1"/>
  <c r="S46" i="11"/>
  <c r="AO46" i="11" s="1"/>
  <c r="AN45" i="11"/>
  <c r="AM45" i="11"/>
  <c r="AL45" i="11"/>
  <c r="AK45" i="11"/>
  <c r="AJ45" i="11"/>
  <c r="AI45" i="11"/>
  <c r="AH45" i="11"/>
  <c r="AG45" i="11"/>
  <c r="AF45" i="11"/>
  <c r="AE45" i="11"/>
  <c r="AD45" i="11"/>
  <c r="AC45" i="11"/>
  <c r="AB45" i="11"/>
  <c r="AA45" i="11"/>
  <c r="U45" i="11"/>
  <c r="AQ45" i="11" s="1"/>
  <c r="T45" i="11"/>
  <c r="AP45" i="11" s="1"/>
  <c r="S45" i="11"/>
  <c r="AO45" i="11" s="1"/>
  <c r="AN44" i="11"/>
  <c r="AM44" i="11"/>
  <c r="AL44" i="11"/>
  <c r="AK44" i="11"/>
  <c r="AJ44" i="11"/>
  <c r="AI44" i="11"/>
  <c r="AH44" i="11"/>
  <c r="AG44" i="11"/>
  <c r="AF44" i="11"/>
  <c r="AE44" i="11"/>
  <c r="AD44" i="11"/>
  <c r="AC44" i="11"/>
  <c r="AB44" i="11"/>
  <c r="AA44" i="11"/>
  <c r="U44" i="11"/>
  <c r="W44" i="11" s="1"/>
  <c r="T44" i="11"/>
  <c r="AP44" i="11" s="1"/>
  <c r="S44" i="11"/>
  <c r="AO44" i="11" s="1"/>
  <c r="AN43" i="11"/>
  <c r="AM43" i="11"/>
  <c r="AL43" i="11"/>
  <c r="AK43" i="11"/>
  <c r="AJ43" i="11"/>
  <c r="AI43" i="11"/>
  <c r="AH43" i="11"/>
  <c r="AG43" i="11"/>
  <c r="AF43" i="11"/>
  <c r="AE43" i="11"/>
  <c r="AD43" i="11"/>
  <c r="AC43" i="11"/>
  <c r="AB43" i="11"/>
  <c r="AA43" i="11"/>
  <c r="U43" i="11"/>
  <c r="AQ43" i="11" s="1"/>
  <c r="T43" i="11"/>
  <c r="AP43" i="11" s="1"/>
  <c r="S43" i="11"/>
  <c r="AO43" i="11" s="1"/>
  <c r="AN42" i="11"/>
  <c r="AM42" i="11"/>
  <c r="AL42" i="11"/>
  <c r="AK42" i="11"/>
  <c r="AJ42" i="11"/>
  <c r="AI42" i="11"/>
  <c r="AH42" i="11"/>
  <c r="AG42" i="11"/>
  <c r="AF42" i="11"/>
  <c r="AE42" i="11"/>
  <c r="AD42" i="11"/>
  <c r="AC42" i="11"/>
  <c r="AB42" i="11"/>
  <c r="AA42" i="11"/>
  <c r="U42" i="11"/>
  <c r="AQ42" i="11" s="1"/>
  <c r="T42" i="11"/>
  <c r="AP42" i="11" s="1"/>
  <c r="S42" i="11"/>
  <c r="AO42" i="11" s="1"/>
  <c r="AN41" i="11"/>
  <c r="AM41" i="11"/>
  <c r="AL41" i="11"/>
  <c r="AK41" i="11"/>
  <c r="AJ41" i="11"/>
  <c r="AI41" i="11"/>
  <c r="AH41" i="11"/>
  <c r="AG41" i="11"/>
  <c r="AF41" i="11"/>
  <c r="AE41" i="11"/>
  <c r="AD41" i="11"/>
  <c r="AC41" i="11"/>
  <c r="AB41" i="11"/>
  <c r="AA41" i="11"/>
  <c r="U41" i="11"/>
  <c r="AQ41" i="11" s="1"/>
  <c r="T41" i="11"/>
  <c r="AP41" i="11" s="1"/>
  <c r="S41" i="11"/>
  <c r="AO41" i="11" s="1"/>
  <c r="AN40" i="11"/>
  <c r="AM40" i="11"/>
  <c r="AL40" i="11"/>
  <c r="AK40" i="11"/>
  <c r="AJ40" i="11"/>
  <c r="AI40" i="11"/>
  <c r="AH40" i="11"/>
  <c r="AG40" i="11"/>
  <c r="AF40" i="11"/>
  <c r="AE40" i="11"/>
  <c r="AD40" i="11"/>
  <c r="AC40" i="11"/>
  <c r="AB40" i="11"/>
  <c r="AA40" i="11"/>
  <c r="U40" i="11"/>
  <c r="AQ40" i="11" s="1"/>
  <c r="T40" i="11"/>
  <c r="AP40" i="11" s="1"/>
  <c r="S40" i="11"/>
  <c r="AO40" i="11" s="1"/>
  <c r="AN39" i="11"/>
  <c r="AM39" i="11"/>
  <c r="AL39" i="11"/>
  <c r="AK39" i="11"/>
  <c r="AJ39" i="11"/>
  <c r="AI39" i="11"/>
  <c r="AH39" i="11"/>
  <c r="AG39" i="11"/>
  <c r="AF39" i="11"/>
  <c r="AE39" i="11"/>
  <c r="AD39" i="11"/>
  <c r="AC39" i="11"/>
  <c r="AB39" i="11"/>
  <c r="AA39" i="11"/>
  <c r="U39" i="11"/>
  <c r="AQ39" i="11" s="1"/>
  <c r="T39" i="11"/>
  <c r="AP39" i="11" s="1"/>
  <c r="S39" i="11"/>
  <c r="AO39" i="11" s="1"/>
  <c r="AN38" i="11"/>
  <c r="AM38" i="11"/>
  <c r="AL38" i="11"/>
  <c r="AK38" i="11"/>
  <c r="AJ38" i="11"/>
  <c r="AI38" i="11"/>
  <c r="AH38" i="11"/>
  <c r="AG38" i="11"/>
  <c r="AF38" i="11"/>
  <c r="AE38" i="11"/>
  <c r="AD38" i="11"/>
  <c r="AC38" i="11"/>
  <c r="AB38" i="11"/>
  <c r="AA38" i="11"/>
  <c r="U38" i="11"/>
  <c r="W38" i="11" s="1"/>
  <c r="T38" i="11"/>
  <c r="AP38" i="11" s="1"/>
  <c r="S38" i="11"/>
  <c r="AO38" i="11" s="1"/>
  <c r="AN37" i="11"/>
  <c r="AM37" i="11"/>
  <c r="AL37" i="11"/>
  <c r="AK37" i="11"/>
  <c r="AJ37" i="11"/>
  <c r="AI37" i="11"/>
  <c r="AH37" i="11"/>
  <c r="AG37" i="11"/>
  <c r="AF37" i="11"/>
  <c r="AE37" i="11"/>
  <c r="AD37" i="11"/>
  <c r="AC37" i="11"/>
  <c r="AB37" i="11"/>
  <c r="AA37" i="11"/>
  <c r="U37" i="11"/>
  <c r="AQ37" i="11" s="1"/>
  <c r="T37" i="11"/>
  <c r="AP37" i="11" s="1"/>
  <c r="S37" i="11"/>
  <c r="AO37" i="11" s="1"/>
  <c r="AN36" i="11"/>
  <c r="AM36" i="11"/>
  <c r="AL36" i="11"/>
  <c r="AK36" i="11"/>
  <c r="AJ36" i="11"/>
  <c r="AI36" i="11"/>
  <c r="AH36" i="11"/>
  <c r="AG36" i="11"/>
  <c r="AF36" i="11"/>
  <c r="AE36" i="11"/>
  <c r="AD36" i="11"/>
  <c r="AC36" i="11"/>
  <c r="AB36" i="11"/>
  <c r="AA36" i="11"/>
  <c r="U36" i="11"/>
  <c r="W36" i="11" s="1"/>
  <c r="T36" i="11"/>
  <c r="AP36" i="11" s="1"/>
  <c r="S36" i="11"/>
  <c r="AO36" i="11" s="1"/>
  <c r="AN35" i="11"/>
  <c r="AM35" i="11"/>
  <c r="AL35" i="11"/>
  <c r="AK35" i="11"/>
  <c r="AJ35" i="11"/>
  <c r="AI35" i="11"/>
  <c r="AH35" i="11"/>
  <c r="AG35" i="11"/>
  <c r="AF35" i="11"/>
  <c r="AE35" i="11"/>
  <c r="AD35" i="11"/>
  <c r="AC35" i="11"/>
  <c r="AB35" i="11"/>
  <c r="AA35" i="11"/>
  <c r="U35" i="11"/>
  <c r="AQ35" i="11" s="1"/>
  <c r="T35" i="11"/>
  <c r="AP35" i="11" s="1"/>
  <c r="S35" i="11"/>
  <c r="AO35" i="11" s="1"/>
  <c r="AQ34" i="11"/>
  <c r="AN34" i="11"/>
  <c r="AM34" i="11"/>
  <c r="AL34" i="11"/>
  <c r="AK34" i="11"/>
  <c r="AJ34" i="11"/>
  <c r="AI34" i="11"/>
  <c r="AH34" i="11"/>
  <c r="AG34" i="11"/>
  <c r="AF34" i="11"/>
  <c r="AE34" i="11"/>
  <c r="AD34" i="11"/>
  <c r="AC34" i="11"/>
  <c r="AB34" i="11"/>
  <c r="AA34" i="11"/>
  <c r="U34" i="11"/>
  <c r="W34" i="11" s="1"/>
  <c r="T34" i="11"/>
  <c r="AP34" i="11" s="1"/>
  <c r="S34" i="11"/>
  <c r="AO34" i="11" s="1"/>
  <c r="AN33" i="11"/>
  <c r="AM33" i="11"/>
  <c r="AL33" i="11"/>
  <c r="AK33" i="11"/>
  <c r="AJ33" i="11"/>
  <c r="AI33" i="11"/>
  <c r="AH33" i="11"/>
  <c r="AG33" i="11"/>
  <c r="AF33" i="11"/>
  <c r="AE33" i="11"/>
  <c r="AD33" i="11"/>
  <c r="AC33" i="11"/>
  <c r="AB33" i="11"/>
  <c r="AA33" i="11"/>
  <c r="U33" i="11"/>
  <c r="AQ33" i="11" s="1"/>
  <c r="T33" i="11"/>
  <c r="AP33" i="11" s="1"/>
  <c r="S33" i="11"/>
  <c r="AO33" i="11" s="1"/>
  <c r="AQ32" i="11"/>
  <c r="AN32" i="11"/>
  <c r="AM32" i="11"/>
  <c r="AL32" i="11"/>
  <c r="AK32" i="11"/>
  <c r="AJ32" i="11"/>
  <c r="AI32" i="11"/>
  <c r="AH32" i="11"/>
  <c r="AG32" i="11"/>
  <c r="AF32" i="11"/>
  <c r="AE32" i="11"/>
  <c r="AD32" i="11"/>
  <c r="AC32" i="11"/>
  <c r="AB32" i="11"/>
  <c r="AA32" i="11"/>
  <c r="U32" i="11"/>
  <c r="W32" i="11" s="1"/>
  <c r="T32" i="11"/>
  <c r="AP32" i="11" s="1"/>
  <c r="S32" i="11"/>
  <c r="AO32" i="11" s="1"/>
  <c r="AN31" i="11"/>
  <c r="AM31" i="11"/>
  <c r="AL31" i="11"/>
  <c r="AK31" i="11"/>
  <c r="AJ31" i="11"/>
  <c r="AI31" i="11"/>
  <c r="AH31" i="11"/>
  <c r="AG31" i="11"/>
  <c r="AF31" i="11"/>
  <c r="AE31" i="11"/>
  <c r="AD31" i="11"/>
  <c r="AC31" i="11"/>
  <c r="AB31" i="11"/>
  <c r="AA31" i="11"/>
  <c r="U31" i="11"/>
  <c r="W31" i="11" s="1"/>
  <c r="T31" i="11"/>
  <c r="AP31" i="11" s="1"/>
  <c r="S31" i="11"/>
  <c r="AO31" i="11" s="1"/>
  <c r="AN30" i="11"/>
  <c r="AM30" i="11"/>
  <c r="AL30" i="11"/>
  <c r="AK30" i="11"/>
  <c r="AJ30" i="11"/>
  <c r="AI30" i="11"/>
  <c r="AH30" i="11"/>
  <c r="AG30" i="11"/>
  <c r="AF30" i="11"/>
  <c r="AE30" i="11"/>
  <c r="AD30" i="11"/>
  <c r="AC30" i="11"/>
  <c r="AB30" i="11"/>
  <c r="AA30" i="11"/>
  <c r="U30" i="11"/>
  <c r="W30" i="11" s="1"/>
  <c r="T30" i="11"/>
  <c r="AP30" i="11" s="1"/>
  <c r="S30" i="11"/>
  <c r="AO30" i="11" s="1"/>
  <c r="AP29" i="11"/>
  <c r="AN29" i="11"/>
  <c r="AM29" i="11"/>
  <c r="AL29" i="11"/>
  <c r="AK29" i="11"/>
  <c r="AJ29" i="11"/>
  <c r="AI29" i="11"/>
  <c r="AH29" i="11"/>
  <c r="AG29" i="11"/>
  <c r="AF29" i="11"/>
  <c r="AE29" i="11"/>
  <c r="AD29" i="11"/>
  <c r="AC29" i="11"/>
  <c r="AB29" i="11"/>
  <c r="AA29" i="11"/>
  <c r="U29" i="11"/>
  <c r="W29" i="11" s="1"/>
  <c r="T29" i="11"/>
  <c r="S29" i="11"/>
  <c r="AO29" i="11" s="1"/>
  <c r="AN28" i="11"/>
  <c r="AM28" i="11"/>
  <c r="AL28" i="11"/>
  <c r="AK28" i="11"/>
  <c r="AJ28" i="11"/>
  <c r="AI28" i="11"/>
  <c r="AH28" i="11"/>
  <c r="AG28" i="11"/>
  <c r="AF28" i="11"/>
  <c r="AE28" i="11"/>
  <c r="AD28" i="11"/>
  <c r="AC28" i="11"/>
  <c r="AB28" i="11"/>
  <c r="AA28" i="11"/>
  <c r="U28" i="11"/>
  <c r="AQ28" i="11" s="1"/>
  <c r="T28" i="11"/>
  <c r="AP28" i="11" s="1"/>
  <c r="S28" i="11"/>
  <c r="AO28" i="11" s="1"/>
  <c r="AN27" i="11"/>
  <c r="AM27" i="11"/>
  <c r="AL27" i="11"/>
  <c r="AK27" i="11"/>
  <c r="AJ27" i="11"/>
  <c r="AI27" i="11"/>
  <c r="AH27" i="11"/>
  <c r="AG27" i="11"/>
  <c r="AF27" i="11"/>
  <c r="AE27" i="11"/>
  <c r="AD27" i="11"/>
  <c r="AC27" i="11"/>
  <c r="AB27" i="11"/>
  <c r="AA27" i="11"/>
  <c r="U27" i="11"/>
  <c r="AQ27" i="11" s="1"/>
  <c r="T27" i="11"/>
  <c r="AP27" i="11" s="1"/>
  <c r="S27" i="11"/>
  <c r="AO27" i="11" s="1"/>
  <c r="AN26" i="11"/>
  <c r="AM26" i="11"/>
  <c r="AL26" i="11"/>
  <c r="AK26" i="11"/>
  <c r="AJ26" i="11"/>
  <c r="AI26" i="11"/>
  <c r="AH26" i="11"/>
  <c r="AG26" i="11"/>
  <c r="AF26" i="11"/>
  <c r="AE26" i="11"/>
  <c r="AD26" i="11"/>
  <c r="AC26" i="11"/>
  <c r="AB26" i="11"/>
  <c r="AA26" i="11"/>
  <c r="U26" i="11"/>
  <c r="AQ26" i="11" s="1"/>
  <c r="T26" i="11"/>
  <c r="AP26" i="11" s="1"/>
  <c r="S26" i="11"/>
  <c r="AO26" i="11" s="1"/>
  <c r="AN25" i="11"/>
  <c r="AM25" i="11"/>
  <c r="AL25" i="11"/>
  <c r="AK25" i="11"/>
  <c r="AJ25" i="11"/>
  <c r="AI25" i="11"/>
  <c r="AH25" i="11"/>
  <c r="AG25" i="11"/>
  <c r="AF25" i="11"/>
  <c r="AE25" i="11"/>
  <c r="AD25" i="11"/>
  <c r="AC25" i="11"/>
  <c r="AB25" i="11"/>
  <c r="AA25" i="11"/>
  <c r="U25" i="11"/>
  <c r="AQ25" i="11" s="1"/>
  <c r="T25" i="11"/>
  <c r="AP25" i="11" s="1"/>
  <c r="S25" i="11"/>
  <c r="AO25" i="11" s="1"/>
  <c r="AN24" i="11"/>
  <c r="AM24" i="11"/>
  <c r="AL24" i="11"/>
  <c r="AK24" i="11"/>
  <c r="AJ24" i="11"/>
  <c r="AI24" i="11"/>
  <c r="AH24" i="11"/>
  <c r="AG24" i="11"/>
  <c r="AF24" i="11"/>
  <c r="AE24" i="11"/>
  <c r="AD24" i="11"/>
  <c r="AC24" i="11"/>
  <c r="AB24" i="11"/>
  <c r="AA24" i="11"/>
  <c r="U24" i="11"/>
  <c r="AQ24" i="11" s="1"/>
  <c r="T24" i="11"/>
  <c r="AP24" i="11" s="1"/>
  <c r="S24" i="11"/>
  <c r="AO24" i="11" s="1"/>
  <c r="AN23" i="11"/>
  <c r="AM23" i="11"/>
  <c r="AL23" i="11"/>
  <c r="AK23" i="11"/>
  <c r="AJ23" i="11"/>
  <c r="AI23" i="11"/>
  <c r="AH23" i="11"/>
  <c r="AG23" i="11"/>
  <c r="AF23" i="11"/>
  <c r="AE23" i="11"/>
  <c r="AD23" i="11"/>
  <c r="AC23" i="11"/>
  <c r="AB23" i="11"/>
  <c r="AA23" i="11"/>
  <c r="U23" i="11"/>
  <c r="AQ23" i="11" s="1"/>
  <c r="T23" i="11"/>
  <c r="AP23" i="11" s="1"/>
  <c r="S23" i="11"/>
  <c r="AO23" i="11" s="1"/>
  <c r="AN22" i="11"/>
  <c r="AM22" i="11"/>
  <c r="AL22" i="11"/>
  <c r="AK22" i="11"/>
  <c r="AJ22" i="11"/>
  <c r="AI22" i="11"/>
  <c r="AH22" i="11"/>
  <c r="AG22" i="11"/>
  <c r="AF22" i="11"/>
  <c r="AE22" i="11"/>
  <c r="AD22" i="11"/>
  <c r="AC22" i="11"/>
  <c r="AB22" i="11"/>
  <c r="AA22" i="11"/>
  <c r="U22" i="11"/>
  <c r="AQ22" i="11" s="1"/>
  <c r="T22" i="11"/>
  <c r="AP22" i="11" s="1"/>
  <c r="S22" i="11"/>
  <c r="AO22" i="11" s="1"/>
  <c r="AN21" i="11"/>
  <c r="AM21" i="11"/>
  <c r="AL21" i="11"/>
  <c r="AK21" i="11"/>
  <c r="AJ21" i="11"/>
  <c r="AI21" i="11"/>
  <c r="AH21" i="11"/>
  <c r="AG21" i="11"/>
  <c r="AF21" i="11"/>
  <c r="AE21" i="11"/>
  <c r="AD21" i="11"/>
  <c r="AC21" i="11"/>
  <c r="AB21" i="11"/>
  <c r="AA21" i="11"/>
  <c r="U21" i="11"/>
  <c r="AQ21" i="11" s="1"/>
  <c r="T21" i="11"/>
  <c r="AP21" i="11" s="1"/>
  <c r="S21" i="11"/>
  <c r="AO21" i="11" s="1"/>
  <c r="AN20" i="11"/>
  <c r="AM20" i="11"/>
  <c r="AL20" i="11"/>
  <c r="AK20" i="11"/>
  <c r="AJ20" i="11"/>
  <c r="AI20" i="11"/>
  <c r="AH20" i="11"/>
  <c r="AG20" i="11"/>
  <c r="AF20" i="11"/>
  <c r="AE20" i="11"/>
  <c r="AD20" i="11"/>
  <c r="AC20" i="11"/>
  <c r="AB20" i="11"/>
  <c r="AB19" i="11" s="1"/>
  <c r="AA20" i="11"/>
  <c r="U20" i="11"/>
  <c r="W20" i="11" s="1"/>
  <c r="T20" i="11"/>
  <c r="T19" i="11" s="1"/>
  <c r="S20" i="11"/>
  <c r="V19" i="11"/>
  <c r="R19" i="11"/>
  <c r="Q19" i="11"/>
  <c r="P19" i="11"/>
  <c r="O19" i="11"/>
  <c r="N19" i="11"/>
  <c r="M19" i="11"/>
  <c r="L19" i="11"/>
  <c r="K19" i="11"/>
  <c r="J19" i="11"/>
  <c r="I19" i="11"/>
  <c r="H19" i="11"/>
  <c r="G19" i="11"/>
  <c r="F19" i="11"/>
  <c r="E19" i="11"/>
  <c r="I14" i="11"/>
  <c r="AP20" i="14"/>
  <c r="AO20" i="14"/>
  <c r="U21" i="14"/>
  <c r="U22" i="14"/>
  <c r="U23" i="14"/>
  <c r="U24" i="14"/>
  <c r="U25" i="14"/>
  <c r="U26" i="14"/>
  <c r="U27" i="14"/>
  <c r="U28" i="14"/>
  <c r="U29" i="14"/>
  <c r="U30" i="14"/>
  <c r="U31" i="14"/>
  <c r="U32" i="14"/>
  <c r="U33" i="14"/>
  <c r="U34" i="14"/>
  <c r="U35" i="14"/>
  <c r="U36" i="14"/>
  <c r="U37" i="14"/>
  <c r="U38" i="14"/>
  <c r="U39" i="14"/>
  <c r="U40" i="14"/>
  <c r="U41" i="14"/>
  <c r="U42" i="14"/>
  <c r="U43" i="14"/>
  <c r="U44" i="14"/>
  <c r="U45" i="14"/>
  <c r="U46" i="14"/>
  <c r="U47" i="14"/>
  <c r="U48" i="14"/>
  <c r="U49" i="14"/>
  <c r="U50" i="14"/>
  <c r="U51" i="14"/>
  <c r="U20" i="14"/>
  <c r="I12" i="14"/>
  <c r="I11" i="14"/>
  <c r="T21" i="14"/>
  <c r="T22" i="14"/>
  <c r="T23" i="14"/>
  <c r="T24" i="14"/>
  <c r="T25" i="14"/>
  <c r="T26" i="14"/>
  <c r="T27" i="14"/>
  <c r="T28" i="14"/>
  <c r="T29" i="14"/>
  <c r="T30" i="14"/>
  <c r="T31" i="14"/>
  <c r="T32" i="14"/>
  <c r="T33" i="14"/>
  <c r="T34" i="14"/>
  <c r="T35" i="14"/>
  <c r="T36" i="14"/>
  <c r="T37" i="14"/>
  <c r="T38" i="14"/>
  <c r="T39" i="14"/>
  <c r="T40" i="14"/>
  <c r="T41" i="14"/>
  <c r="T42" i="14"/>
  <c r="T43" i="14"/>
  <c r="T44" i="14"/>
  <c r="T45" i="14"/>
  <c r="T46" i="14"/>
  <c r="T47" i="14"/>
  <c r="T48" i="14"/>
  <c r="T49" i="14"/>
  <c r="T50" i="14"/>
  <c r="T51" i="14"/>
  <c r="T20" i="14"/>
  <c r="S21" i="14"/>
  <c r="S22" i="14"/>
  <c r="S23" i="14"/>
  <c r="S24" i="14"/>
  <c r="S25" i="14"/>
  <c r="S26" i="14"/>
  <c r="S27" i="14"/>
  <c r="S28" i="14"/>
  <c r="S29" i="14"/>
  <c r="S30" i="14"/>
  <c r="S31" i="14"/>
  <c r="S32" i="14"/>
  <c r="S33" i="14"/>
  <c r="S34" i="14"/>
  <c r="S35" i="14"/>
  <c r="S36" i="14"/>
  <c r="S37" i="14"/>
  <c r="S38" i="14"/>
  <c r="S39" i="14"/>
  <c r="S40" i="14"/>
  <c r="S41" i="14"/>
  <c r="S42" i="14"/>
  <c r="S43" i="14"/>
  <c r="S44" i="14"/>
  <c r="S45" i="14"/>
  <c r="S46" i="14"/>
  <c r="S47" i="14"/>
  <c r="S48" i="14"/>
  <c r="S49" i="14"/>
  <c r="S50" i="14"/>
  <c r="S51" i="14"/>
  <c r="S20" i="14"/>
  <c r="AK21" i="14"/>
  <c r="AK22" i="14"/>
  <c r="AK23" i="14"/>
  <c r="AK24" i="14"/>
  <c r="AK25" i="14"/>
  <c r="AK26" i="14"/>
  <c r="AK27" i="14"/>
  <c r="AK28" i="14"/>
  <c r="AK29" i="14"/>
  <c r="AK30" i="14"/>
  <c r="AK31" i="14"/>
  <c r="AK32" i="14"/>
  <c r="AK33" i="14"/>
  <c r="AK34" i="14"/>
  <c r="AK35" i="14"/>
  <c r="AK36" i="14"/>
  <c r="AK37" i="14"/>
  <c r="AK38" i="14"/>
  <c r="AK39" i="14"/>
  <c r="AK40" i="14"/>
  <c r="AK41" i="14"/>
  <c r="AK42" i="14"/>
  <c r="AK43" i="14"/>
  <c r="AK44" i="14"/>
  <c r="AK45" i="14"/>
  <c r="AK46" i="14"/>
  <c r="AK47" i="14"/>
  <c r="AK48" i="14"/>
  <c r="AK49" i="14"/>
  <c r="AK50" i="14"/>
  <c r="AK51" i="14"/>
  <c r="AK20" i="14"/>
  <c r="AJ21" i="14"/>
  <c r="AJ22" i="14"/>
  <c r="AJ23" i="14"/>
  <c r="AJ24" i="14"/>
  <c r="AJ25" i="14"/>
  <c r="AJ26" i="14"/>
  <c r="AJ27" i="14"/>
  <c r="AJ28" i="14"/>
  <c r="AJ29" i="14"/>
  <c r="AJ30" i="14"/>
  <c r="AJ31" i="14"/>
  <c r="AJ32" i="14"/>
  <c r="AJ33" i="14"/>
  <c r="AJ34" i="14"/>
  <c r="AJ35" i="14"/>
  <c r="AJ36" i="14"/>
  <c r="AJ37" i="14"/>
  <c r="AJ38" i="14"/>
  <c r="AJ39" i="14"/>
  <c r="AJ40" i="14"/>
  <c r="AJ41" i="14"/>
  <c r="AJ42" i="14"/>
  <c r="AJ43" i="14"/>
  <c r="AJ44" i="14"/>
  <c r="AJ45" i="14"/>
  <c r="AJ46" i="14"/>
  <c r="AJ47" i="14"/>
  <c r="AJ48" i="14"/>
  <c r="AJ49" i="14"/>
  <c r="AJ50" i="14"/>
  <c r="AJ51" i="14"/>
  <c r="AJ20" i="14"/>
  <c r="AI20" i="14"/>
  <c r="AI21" i="14"/>
  <c r="AI22" i="14"/>
  <c r="AI23" i="14"/>
  <c r="AI24" i="14"/>
  <c r="AI25" i="14"/>
  <c r="AI26" i="14"/>
  <c r="AI27" i="14"/>
  <c r="AI28" i="14"/>
  <c r="AI29" i="14"/>
  <c r="AI30" i="14"/>
  <c r="AI31" i="14"/>
  <c r="AI32" i="14"/>
  <c r="AI33" i="14"/>
  <c r="AI34" i="14"/>
  <c r="AI35" i="14"/>
  <c r="AI36" i="14"/>
  <c r="AI37" i="14"/>
  <c r="AI38" i="14"/>
  <c r="AI39" i="14"/>
  <c r="AI40" i="14"/>
  <c r="AI41" i="14"/>
  <c r="AI42" i="14"/>
  <c r="AI43" i="14"/>
  <c r="AI44" i="14"/>
  <c r="AI45" i="14"/>
  <c r="AI46" i="14"/>
  <c r="AI47" i="14"/>
  <c r="AI48" i="14"/>
  <c r="AI49" i="14"/>
  <c r="AI50" i="14"/>
  <c r="AI51" i="14"/>
  <c r="O19" i="14"/>
  <c r="N19" i="14"/>
  <c r="M19" i="14"/>
  <c r="AN20" i="14"/>
  <c r="AQ29" i="11" l="1"/>
  <c r="W47" i="11"/>
  <c r="AM19" i="12"/>
  <c r="W29" i="12"/>
  <c r="S19" i="12"/>
  <c r="AQ31" i="11"/>
  <c r="AE19" i="13"/>
  <c r="J8" i="13" s="1"/>
  <c r="AK19" i="14"/>
  <c r="AE19" i="11"/>
  <c r="AI19" i="12"/>
  <c r="AN19" i="12"/>
  <c r="AF19" i="13"/>
  <c r="J9" i="13" s="1"/>
  <c r="AM19" i="13"/>
  <c r="W29" i="13"/>
  <c r="AD19" i="12"/>
  <c r="S19" i="13"/>
  <c r="B5" i="4" s="1"/>
  <c r="AN19" i="13"/>
  <c r="AJ19" i="12"/>
  <c r="W45" i="13"/>
  <c r="AC19" i="13"/>
  <c r="AC19" i="11"/>
  <c r="AG19" i="13"/>
  <c r="AF19" i="11"/>
  <c r="AI19" i="13"/>
  <c r="J12" i="13" s="1"/>
  <c r="AH19" i="11"/>
  <c r="AG19" i="11"/>
  <c r="AJ19" i="13"/>
  <c r="AJ19" i="11"/>
  <c r="I14" i="12"/>
  <c r="AQ45" i="12"/>
  <c r="AK19" i="11"/>
  <c r="AM19" i="11"/>
  <c r="AL19" i="11"/>
  <c r="AE19" i="12"/>
  <c r="T19" i="13"/>
  <c r="C5" i="4" s="1"/>
  <c r="AA19" i="11"/>
  <c r="AK19" i="12"/>
  <c r="AL19" i="12"/>
  <c r="AD19" i="13"/>
  <c r="AI19" i="14"/>
  <c r="J12" i="14" s="1"/>
  <c r="AD19" i="11"/>
  <c r="AJ19" i="14"/>
  <c r="AA19" i="12"/>
  <c r="AH19" i="13"/>
  <c r="J11" i="13" s="1"/>
  <c r="AI19" i="11"/>
  <c r="AK19" i="13"/>
  <c r="AC19" i="12"/>
  <c r="AL19" i="13"/>
  <c r="S19" i="11"/>
  <c r="AN19" i="11"/>
  <c r="W45" i="11"/>
  <c r="AF19" i="12"/>
  <c r="AQ48" i="12"/>
  <c r="J13" i="13"/>
  <c r="K12" i="13"/>
  <c r="K13" i="13"/>
  <c r="K4" i="13"/>
  <c r="J4" i="13"/>
  <c r="K6" i="13"/>
  <c r="J6" i="13"/>
  <c r="K7" i="13"/>
  <c r="J7" i="13"/>
  <c r="K8" i="13"/>
  <c r="K10" i="13"/>
  <c r="J10" i="13"/>
  <c r="AO20" i="13"/>
  <c r="AQ42" i="13"/>
  <c r="AP20" i="13"/>
  <c r="W36" i="13"/>
  <c r="AQ39" i="13"/>
  <c r="W46" i="13"/>
  <c r="AQ30" i="13"/>
  <c r="W24" i="13"/>
  <c r="AQ27" i="13"/>
  <c r="W40" i="13"/>
  <c r="W21" i="13"/>
  <c r="W37" i="13"/>
  <c r="W31" i="13"/>
  <c r="AQ34" i="13"/>
  <c r="W47" i="13"/>
  <c r="W44" i="13"/>
  <c r="U19" i="13"/>
  <c r="D5" i="4" s="1"/>
  <c r="W22" i="13"/>
  <c r="AQ25" i="13"/>
  <c r="W38" i="13"/>
  <c r="AQ41" i="13"/>
  <c r="W23" i="13"/>
  <c r="J5" i="13"/>
  <c r="AQ20" i="13"/>
  <c r="AQ33" i="13"/>
  <c r="AQ43" i="13"/>
  <c r="AQ50" i="13"/>
  <c r="W28" i="13"/>
  <c r="W35" i="13"/>
  <c r="W51" i="13"/>
  <c r="W26" i="13"/>
  <c r="W49" i="13"/>
  <c r="AP19" i="12"/>
  <c r="W26" i="12"/>
  <c r="W23" i="12"/>
  <c r="W20" i="12"/>
  <c r="AQ33" i="12"/>
  <c r="AQ30" i="12"/>
  <c r="AQ46" i="12"/>
  <c r="W24" i="12"/>
  <c r="AQ27" i="12"/>
  <c r="W21" i="12"/>
  <c r="W34" i="12"/>
  <c r="AQ37" i="12"/>
  <c r="AQ47" i="12"/>
  <c r="T19" i="12"/>
  <c r="W41" i="12"/>
  <c r="AQ44" i="12"/>
  <c r="U19" i="12"/>
  <c r="W22" i="12"/>
  <c r="AQ25" i="12"/>
  <c r="W38" i="12"/>
  <c r="W42" i="12"/>
  <c r="AQ39" i="12"/>
  <c r="W49" i="12"/>
  <c r="W43" i="12"/>
  <c r="W40" i="12"/>
  <c r="W31" i="12"/>
  <c r="AQ50" i="12"/>
  <c r="W28" i="12"/>
  <c r="W35" i="12"/>
  <c r="W51" i="12"/>
  <c r="AO20" i="12"/>
  <c r="AO19" i="12" s="1"/>
  <c r="W36" i="12"/>
  <c r="W26" i="11"/>
  <c r="W42" i="11"/>
  <c r="AO20" i="11"/>
  <c r="AO19" i="11" s="1"/>
  <c r="W39" i="11"/>
  <c r="W33" i="11"/>
  <c r="AQ36" i="11"/>
  <c r="W46" i="11"/>
  <c r="AQ49" i="11"/>
  <c r="W27" i="11"/>
  <c r="AQ30" i="11"/>
  <c r="W43" i="11"/>
  <c r="W24" i="11"/>
  <c r="W40" i="11"/>
  <c r="W21" i="11"/>
  <c r="W37" i="11"/>
  <c r="W23" i="11"/>
  <c r="AP20" i="11"/>
  <c r="AP19" i="11" s="1"/>
  <c r="AQ20" i="11"/>
  <c r="W28" i="11"/>
  <c r="W25" i="11"/>
  <c r="W41" i="11"/>
  <c r="AQ44" i="11"/>
  <c r="U19" i="11"/>
  <c r="W22" i="11"/>
  <c r="W35" i="11"/>
  <c r="AQ38" i="11"/>
  <c r="W51" i="11"/>
  <c r="AP19" i="13" l="1"/>
  <c r="G5" i="4" s="1"/>
  <c r="AO19" i="13"/>
  <c r="F5" i="4" s="1"/>
  <c r="K11" i="13"/>
  <c r="K9" i="13"/>
  <c r="AQ19" i="11"/>
  <c r="AQ19" i="12"/>
  <c r="AQ19" i="13"/>
  <c r="H5" i="4" s="1"/>
  <c r="A1" i="12"/>
  <c r="A1" i="13"/>
  <c r="A1" i="4" l="1"/>
  <c r="AP21" i="14" l="1"/>
  <c r="AP24" i="14"/>
  <c r="AP29" i="14"/>
  <c r="AP32" i="14"/>
  <c r="AP37" i="14"/>
  <c r="AP40" i="14"/>
  <c r="AP45" i="14"/>
  <c r="AP48" i="14"/>
  <c r="AP50" i="14"/>
  <c r="AP51" i="14"/>
  <c r="AN51" i="14"/>
  <c r="AM51" i="14"/>
  <c r="AL51" i="14"/>
  <c r="AH51" i="14"/>
  <c r="AG51" i="14"/>
  <c r="AF51" i="14"/>
  <c r="AE51" i="14"/>
  <c r="AD51" i="14"/>
  <c r="AC51" i="14"/>
  <c r="AB51" i="14"/>
  <c r="AA51" i="14"/>
  <c r="AQ51" i="14"/>
  <c r="AO51" i="14"/>
  <c r="AO50" i="14"/>
  <c r="AN50" i="14"/>
  <c r="AM50" i="14"/>
  <c r="AL50" i="14"/>
  <c r="AH50" i="14"/>
  <c r="AG50" i="14"/>
  <c r="AF50" i="14"/>
  <c r="AE50" i="14"/>
  <c r="AD50" i="14"/>
  <c r="AC50" i="14"/>
  <c r="AB50" i="14"/>
  <c r="AA50" i="14"/>
  <c r="W50" i="14"/>
  <c r="AN49" i="14"/>
  <c r="AM49" i="14"/>
  <c r="AL49" i="14"/>
  <c r="AH49" i="14"/>
  <c r="AG49" i="14"/>
  <c r="AF49" i="14"/>
  <c r="AE49" i="14"/>
  <c r="AD49" i="14"/>
  <c r="AC49" i="14"/>
  <c r="AB49" i="14"/>
  <c r="AA49" i="14"/>
  <c r="W49" i="14"/>
  <c r="AP49" i="14"/>
  <c r="AO49" i="14"/>
  <c r="AN48" i="14"/>
  <c r="AM48" i="14"/>
  <c r="AL48" i="14"/>
  <c r="AH48" i="14"/>
  <c r="AG48" i="14"/>
  <c r="AF48" i="14"/>
  <c r="AE48" i="14"/>
  <c r="AD48" i="14"/>
  <c r="AC48" i="14"/>
  <c r="AB48" i="14"/>
  <c r="AA48" i="14"/>
  <c r="AQ48" i="14"/>
  <c r="AO48" i="14"/>
  <c r="AP47" i="14"/>
  <c r="AN47" i="14"/>
  <c r="AM47" i="14"/>
  <c r="AL47" i="14"/>
  <c r="AH47" i="14"/>
  <c r="AG47" i="14"/>
  <c r="AF47" i="14"/>
  <c r="AE47" i="14"/>
  <c r="AD47" i="14"/>
  <c r="AC47" i="14"/>
  <c r="AB47" i="14"/>
  <c r="AA47" i="14"/>
  <c r="AQ47" i="14"/>
  <c r="AO47" i="14"/>
  <c r="AN46" i="14"/>
  <c r="AM46" i="14"/>
  <c r="AL46" i="14"/>
  <c r="AH46" i="14"/>
  <c r="AG46" i="14"/>
  <c r="AF46" i="14"/>
  <c r="AE46" i="14"/>
  <c r="AD46" i="14"/>
  <c r="AC46" i="14"/>
  <c r="AB46" i="14"/>
  <c r="AA46" i="14"/>
  <c r="W46" i="14"/>
  <c r="AP46" i="14"/>
  <c r="AO46" i="14"/>
  <c r="AN45" i="14"/>
  <c r="AM45" i="14"/>
  <c r="AL45" i="14"/>
  <c r="AH45" i="14"/>
  <c r="AG45" i="14"/>
  <c r="AF45" i="14"/>
  <c r="AE45" i="14"/>
  <c r="AD45" i="14"/>
  <c r="AC45" i="14"/>
  <c r="AB45" i="14"/>
  <c r="AA45" i="14"/>
  <c r="AQ45" i="14"/>
  <c r="AO45" i="14"/>
  <c r="AP44" i="14"/>
  <c r="AN44" i="14"/>
  <c r="AM44" i="14"/>
  <c r="AL44" i="14"/>
  <c r="AH44" i="14"/>
  <c r="AG44" i="14"/>
  <c r="AF44" i="14"/>
  <c r="AE44" i="14"/>
  <c r="AD44" i="14"/>
  <c r="AC44" i="14"/>
  <c r="AB44" i="14"/>
  <c r="AA44" i="14"/>
  <c r="AQ44" i="14"/>
  <c r="AO44" i="14"/>
  <c r="AP43" i="14"/>
  <c r="AN43" i="14"/>
  <c r="AM43" i="14"/>
  <c r="AL43" i="14"/>
  <c r="AH43" i="14"/>
  <c r="AG43" i="14"/>
  <c r="AF43" i="14"/>
  <c r="AE43" i="14"/>
  <c r="AD43" i="14"/>
  <c r="AC43" i="14"/>
  <c r="AB43" i="14"/>
  <c r="AA43" i="14"/>
  <c r="AQ43" i="14"/>
  <c r="AO43" i="14"/>
  <c r="AN42" i="14"/>
  <c r="AM42" i="14"/>
  <c r="AL42" i="14"/>
  <c r="AH42" i="14"/>
  <c r="AG42" i="14"/>
  <c r="AF42" i="14"/>
  <c r="AE42" i="14"/>
  <c r="AD42" i="14"/>
  <c r="AC42" i="14"/>
  <c r="AB42" i="14"/>
  <c r="AA42" i="14"/>
  <c r="W42" i="14"/>
  <c r="AP42" i="14"/>
  <c r="AO42" i="14"/>
  <c r="AN41" i="14"/>
  <c r="AM41" i="14"/>
  <c r="AL41" i="14"/>
  <c r="AH41" i="14"/>
  <c r="AG41" i="14"/>
  <c r="AF41" i="14"/>
  <c r="AE41" i="14"/>
  <c r="AD41" i="14"/>
  <c r="AC41" i="14"/>
  <c r="AB41" i="14"/>
  <c r="AA41" i="14"/>
  <c r="W41" i="14"/>
  <c r="AP41" i="14"/>
  <c r="AO41" i="14"/>
  <c r="AN40" i="14"/>
  <c r="AM40" i="14"/>
  <c r="AL40" i="14"/>
  <c r="AH40" i="14"/>
  <c r="AG40" i="14"/>
  <c r="AF40" i="14"/>
  <c r="AE40" i="14"/>
  <c r="AD40" i="14"/>
  <c r="AC40" i="14"/>
  <c r="AB40" i="14"/>
  <c r="AA40" i="14"/>
  <c r="AQ40" i="14"/>
  <c r="AO40" i="14"/>
  <c r="AP39" i="14"/>
  <c r="AN39" i="14"/>
  <c r="AM39" i="14"/>
  <c r="AL39" i="14"/>
  <c r="AH39" i="14"/>
  <c r="AG39" i="14"/>
  <c r="AF39" i="14"/>
  <c r="AE39" i="14"/>
  <c r="AD39" i="14"/>
  <c r="AC39" i="14"/>
  <c r="AB39" i="14"/>
  <c r="AA39" i="14"/>
  <c r="AQ39" i="14"/>
  <c r="AO39" i="14"/>
  <c r="AN38" i="14"/>
  <c r="AM38" i="14"/>
  <c r="AL38" i="14"/>
  <c r="AH38" i="14"/>
  <c r="AG38" i="14"/>
  <c r="AF38" i="14"/>
  <c r="AE38" i="14"/>
  <c r="AD38" i="14"/>
  <c r="AC38" i="14"/>
  <c r="AB38" i="14"/>
  <c r="AA38" i="14"/>
  <c r="W38" i="14"/>
  <c r="AP38" i="14"/>
  <c r="AO38" i="14"/>
  <c r="AN37" i="14"/>
  <c r="AM37" i="14"/>
  <c r="AL37" i="14"/>
  <c r="AH37" i="14"/>
  <c r="AG37" i="14"/>
  <c r="AF37" i="14"/>
  <c r="AE37" i="14"/>
  <c r="AD37" i="14"/>
  <c r="AC37" i="14"/>
  <c r="AB37" i="14"/>
  <c r="AA37" i="14"/>
  <c r="W37" i="14"/>
  <c r="AO37" i="14"/>
  <c r="AP36" i="14"/>
  <c r="AN36" i="14"/>
  <c r="AM36" i="14"/>
  <c r="AL36" i="14"/>
  <c r="AH36" i="14"/>
  <c r="AG36" i="14"/>
  <c r="AF36" i="14"/>
  <c r="AE36" i="14"/>
  <c r="AD36" i="14"/>
  <c r="AC36" i="14"/>
  <c r="AB36" i="14"/>
  <c r="AA36" i="14"/>
  <c r="AQ36" i="14"/>
  <c r="AO36" i="14"/>
  <c r="AP35" i="14"/>
  <c r="AN35" i="14"/>
  <c r="AM35" i="14"/>
  <c r="AL35" i="14"/>
  <c r="AH35" i="14"/>
  <c r="AG35" i="14"/>
  <c r="AF35" i="14"/>
  <c r="AE35" i="14"/>
  <c r="AD35" i="14"/>
  <c r="AC35" i="14"/>
  <c r="AB35" i="14"/>
  <c r="AA35" i="14"/>
  <c r="AQ35" i="14"/>
  <c r="AO35" i="14"/>
  <c r="AN34" i="14"/>
  <c r="AM34" i="14"/>
  <c r="AL34" i="14"/>
  <c r="AH34" i="14"/>
  <c r="AG34" i="14"/>
  <c r="AF34" i="14"/>
  <c r="AE34" i="14"/>
  <c r="AD34" i="14"/>
  <c r="AC34" i="14"/>
  <c r="AB34" i="14"/>
  <c r="AA34" i="14"/>
  <c r="W34" i="14"/>
  <c r="AP34" i="14"/>
  <c r="AO34" i="14"/>
  <c r="AN33" i="14"/>
  <c r="AM33" i="14"/>
  <c r="AL33" i="14"/>
  <c r="AH33" i="14"/>
  <c r="AG33" i="14"/>
  <c r="AF33" i="14"/>
  <c r="AE33" i="14"/>
  <c r="AD33" i="14"/>
  <c r="AC33" i="14"/>
  <c r="AB33" i="14"/>
  <c r="AA33" i="14"/>
  <c r="AQ33" i="14"/>
  <c r="AP33" i="14"/>
  <c r="AO33" i="14"/>
  <c r="AN32" i="14"/>
  <c r="AM32" i="14"/>
  <c r="AL32" i="14"/>
  <c r="AH32" i="14"/>
  <c r="AG32" i="14"/>
  <c r="AF32" i="14"/>
  <c r="AE32" i="14"/>
  <c r="AD32" i="14"/>
  <c r="AC32" i="14"/>
  <c r="AB32" i="14"/>
  <c r="AA32" i="14"/>
  <c r="AQ32" i="14"/>
  <c r="AO32" i="14"/>
  <c r="AP31" i="14"/>
  <c r="AN31" i="14"/>
  <c r="AM31" i="14"/>
  <c r="AL31" i="14"/>
  <c r="AH31" i="14"/>
  <c r="AG31" i="14"/>
  <c r="AF31" i="14"/>
  <c r="AE31" i="14"/>
  <c r="AD31" i="14"/>
  <c r="AC31" i="14"/>
  <c r="AB31" i="14"/>
  <c r="AA31" i="14"/>
  <c r="AQ31" i="14"/>
  <c r="AO31" i="14"/>
  <c r="AN30" i="14"/>
  <c r="AM30" i="14"/>
  <c r="AL30" i="14"/>
  <c r="AH30" i="14"/>
  <c r="AG30" i="14"/>
  <c r="AF30" i="14"/>
  <c r="AE30" i="14"/>
  <c r="AD30" i="14"/>
  <c r="AC30" i="14"/>
  <c r="AB30" i="14"/>
  <c r="AA30" i="14"/>
  <c r="W30" i="14"/>
  <c r="AP30" i="14"/>
  <c r="AO30" i="14"/>
  <c r="AN29" i="14"/>
  <c r="AM29" i="14"/>
  <c r="AL29" i="14"/>
  <c r="AH29" i="14"/>
  <c r="AG29" i="14"/>
  <c r="AF29" i="14"/>
  <c r="AE29" i="14"/>
  <c r="AD29" i="14"/>
  <c r="AC29" i="14"/>
  <c r="AB29" i="14"/>
  <c r="AA29" i="14"/>
  <c r="AQ29" i="14"/>
  <c r="AO29" i="14"/>
  <c r="AP28" i="14"/>
  <c r="AN28" i="14"/>
  <c r="AM28" i="14"/>
  <c r="AL28" i="14"/>
  <c r="AH28" i="14"/>
  <c r="AG28" i="14"/>
  <c r="AF28" i="14"/>
  <c r="AE28" i="14"/>
  <c r="AD28" i="14"/>
  <c r="AC28" i="14"/>
  <c r="AB28" i="14"/>
  <c r="AA28" i="14"/>
  <c r="AQ28" i="14"/>
  <c r="AO28" i="14"/>
  <c r="AP27" i="14"/>
  <c r="AN27" i="14"/>
  <c r="AM27" i="14"/>
  <c r="AL27" i="14"/>
  <c r="AH27" i="14"/>
  <c r="AG27" i="14"/>
  <c r="AF27" i="14"/>
  <c r="AE27" i="14"/>
  <c r="AD27" i="14"/>
  <c r="AC27" i="14"/>
  <c r="AB27" i="14"/>
  <c r="AA27" i="14"/>
  <c r="AQ27" i="14"/>
  <c r="AO27" i="14"/>
  <c r="AO26" i="14"/>
  <c r="AN26" i="14"/>
  <c r="AM26" i="14"/>
  <c r="AL26" i="14"/>
  <c r="AH26" i="14"/>
  <c r="AG26" i="14"/>
  <c r="AF26" i="14"/>
  <c r="AE26" i="14"/>
  <c r="AD26" i="14"/>
  <c r="AC26" i="14"/>
  <c r="AB26" i="14"/>
  <c r="AA26" i="14"/>
  <c r="W26" i="14"/>
  <c r="AP26" i="14"/>
  <c r="AN25" i="14"/>
  <c r="AM25" i="14"/>
  <c r="AL25" i="14"/>
  <c r="AH25" i="14"/>
  <c r="AG25" i="14"/>
  <c r="AF25" i="14"/>
  <c r="AE25" i="14"/>
  <c r="AD25" i="14"/>
  <c r="AC25" i="14"/>
  <c r="AB25" i="14"/>
  <c r="AA25" i="14"/>
  <c r="AQ25" i="14"/>
  <c r="AP25" i="14"/>
  <c r="AO25" i="14"/>
  <c r="AN24" i="14"/>
  <c r="AM24" i="14"/>
  <c r="AL24" i="14"/>
  <c r="AH24" i="14"/>
  <c r="AG24" i="14"/>
  <c r="AF24" i="14"/>
  <c r="AE24" i="14"/>
  <c r="AD24" i="14"/>
  <c r="AC24" i="14"/>
  <c r="AB24" i="14"/>
  <c r="AA24" i="14"/>
  <c r="AQ24" i="14"/>
  <c r="AO24" i="14"/>
  <c r="AP23" i="14"/>
  <c r="AN23" i="14"/>
  <c r="AM23" i="14"/>
  <c r="AL23" i="14"/>
  <c r="AH23" i="14"/>
  <c r="AG23" i="14"/>
  <c r="AF23" i="14"/>
  <c r="AE23" i="14"/>
  <c r="AD23" i="14"/>
  <c r="AC23" i="14"/>
  <c r="AB23" i="14"/>
  <c r="AA23" i="14"/>
  <c r="AQ23" i="14"/>
  <c r="AO23" i="14"/>
  <c r="AN22" i="14"/>
  <c r="AM22" i="14"/>
  <c r="AL22" i="14"/>
  <c r="AH22" i="14"/>
  <c r="AG22" i="14"/>
  <c r="AF22" i="14"/>
  <c r="AE22" i="14"/>
  <c r="AD22" i="14"/>
  <c r="AC22" i="14"/>
  <c r="AB22" i="14"/>
  <c r="AA22" i="14"/>
  <c r="W22" i="14"/>
  <c r="AP22" i="14"/>
  <c r="AO22" i="14"/>
  <c r="AN21" i="14"/>
  <c r="AM21" i="14"/>
  <c r="AL21" i="14"/>
  <c r="AH21" i="14"/>
  <c r="AG21" i="14"/>
  <c r="AF21" i="14"/>
  <c r="AE21" i="14"/>
  <c r="AD21" i="14"/>
  <c r="AC21" i="14"/>
  <c r="AB21" i="14"/>
  <c r="AA21" i="14"/>
  <c r="AQ21" i="14"/>
  <c r="AO21" i="14"/>
  <c r="AM20" i="14"/>
  <c r="AL20" i="14"/>
  <c r="AH20" i="14"/>
  <c r="AG20" i="14"/>
  <c r="AF20" i="14"/>
  <c r="AE20" i="14"/>
  <c r="AD20" i="14"/>
  <c r="AC20" i="14"/>
  <c r="AB20" i="14"/>
  <c r="AA20" i="14"/>
  <c r="AQ20" i="14"/>
  <c r="V19" i="14"/>
  <c r="R19" i="14"/>
  <c r="Q19" i="14"/>
  <c r="P19" i="14"/>
  <c r="L19" i="14"/>
  <c r="K19" i="14"/>
  <c r="J19" i="14"/>
  <c r="I19" i="14"/>
  <c r="H19" i="14"/>
  <c r="G19" i="14"/>
  <c r="F19" i="14"/>
  <c r="E19" i="14"/>
  <c r="I13" i="14"/>
  <c r="I10" i="14"/>
  <c r="I9" i="14"/>
  <c r="I8" i="14"/>
  <c r="I7" i="14"/>
  <c r="I6" i="14"/>
  <c r="I5" i="14"/>
  <c r="I4" i="14"/>
  <c r="AC19" i="14" l="1"/>
  <c r="K6" i="14" s="1"/>
  <c r="AD19" i="14"/>
  <c r="K7" i="14" s="1"/>
  <c r="AG19" i="14"/>
  <c r="K10" i="14" s="1"/>
  <c r="AB19" i="14"/>
  <c r="J5" i="14" s="1"/>
  <c r="AH19" i="14"/>
  <c r="K11" i="14" s="1"/>
  <c r="AE19" i="14"/>
  <c r="K8" i="14" s="1"/>
  <c r="AQ37" i="14"/>
  <c r="AM19" i="14"/>
  <c r="AO19" i="14"/>
  <c r="AN19" i="14"/>
  <c r="AA19" i="14"/>
  <c r="K4" i="14" s="1"/>
  <c r="W29" i="14"/>
  <c r="J7" i="14"/>
  <c r="AL19" i="14"/>
  <c r="AF19" i="14"/>
  <c r="J9" i="14" s="1"/>
  <c r="T19" i="14"/>
  <c r="W25" i="14"/>
  <c r="AQ49" i="14"/>
  <c r="W21" i="14"/>
  <c r="W40" i="14"/>
  <c r="W44" i="14"/>
  <c r="W33" i="14"/>
  <c r="U19" i="14"/>
  <c r="W20" i="14"/>
  <c r="W32" i="14"/>
  <c r="W45" i="14"/>
  <c r="AQ41" i="14"/>
  <c r="W24" i="14"/>
  <c r="W36" i="14"/>
  <c r="W48" i="14"/>
  <c r="W28" i="14"/>
  <c r="AP19" i="14"/>
  <c r="W23" i="14"/>
  <c r="W27" i="14"/>
  <c r="W31" i="14"/>
  <c r="W35" i="14"/>
  <c r="W39" i="14"/>
  <c r="W43" i="14"/>
  <c r="W47" i="14"/>
  <c r="W51" i="14"/>
  <c r="I14" i="14"/>
  <c r="AQ22" i="14"/>
  <c r="AQ26" i="14"/>
  <c r="AQ30" i="14"/>
  <c r="AQ34" i="14"/>
  <c r="AQ38" i="14"/>
  <c r="AQ42" i="14"/>
  <c r="AQ46" i="14"/>
  <c r="AQ50" i="14"/>
  <c r="J13" i="14" l="1"/>
  <c r="K12" i="14"/>
  <c r="K13" i="14"/>
  <c r="K5" i="14"/>
  <c r="J10" i="14"/>
  <c r="J8" i="14"/>
  <c r="J11" i="14"/>
  <c r="J6" i="14"/>
  <c r="J4" i="14"/>
  <c r="K9" i="14"/>
  <c r="AQ19" i="14"/>
  <c r="J5" i="4" l="1"/>
  <c r="F8" i="4"/>
  <c r="K5" i="4" l="1"/>
  <c r="I6" i="4"/>
  <c r="J6" i="4"/>
  <c r="K6" i="4" l="1"/>
  <c r="E8" i="4" l="1"/>
  <c r="B8" i="4" l="1"/>
  <c r="D8" i="4" l="1"/>
  <c r="C8" i="4"/>
  <c r="G8" i="4"/>
  <c r="J7" i="4" l="1"/>
  <c r="K8" i="4"/>
  <c r="K7" i="4"/>
  <c r="J8" i="4"/>
  <c r="H8" i="4"/>
  <c r="A1" i="14" l="1"/>
</calcChain>
</file>

<file path=xl/sharedStrings.xml><?xml version="1.0" encoding="utf-8"?>
<sst xmlns="http://schemas.openxmlformats.org/spreadsheetml/2006/main" count="450" uniqueCount="147">
  <si>
    <t>KLOE</t>
  </si>
  <si>
    <t>%</t>
    <phoneticPr fontId="2" type="noConversion"/>
  </si>
  <si>
    <r>
      <rPr>
        <b/>
        <sz val="12"/>
        <rFont val="微軟正黑體"/>
        <family val="2"/>
        <charset val="136"/>
      </rPr>
      <t>元</t>
    </r>
    <r>
      <rPr>
        <b/>
        <sz val="12"/>
        <rFont val="Times New Roman"/>
        <family val="1"/>
      </rPr>
      <t>/</t>
    </r>
    <r>
      <rPr>
        <b/>
        <sz val="12"/>
        <rFont val="微軟正黑體"/>
        <family val="2"/>
        <charset val="136"/>
      </rPr>
      <t>度</t>
    </r>
    <phoneticPr fontId="2" type="noConversion"/>
  </si>
  <si>
    <r>
      <rPr>
        <b/>
        <sz val="16"/>
        <rFont val="微軟正黑體"/>
        <family val="2"/>
        <charset val="136"/>
      </rPr>
      <t>燃料煤</t>
    </r>
    <phoneticPr fontId="2" type="noConversion"/>
  </si>
  <si>
    <r>
      <rPr>
        <b/>
        <sz val="18"/>
        <color rgb="FF000000"/>
        <rFont val="微軟正黑體"/>
        <family val="2"/>
        <charset val="136"/>
      </rPr>
      <t>仟元</t>
    </r>
    <phoneticPr fontId="2" type="noConversion"/>
  </si>
  <si>
    <r>
      <rPr>
        <b/>
        <sz val="12"/>
        <rFont val="微軟正黑體"/>
        <family val="2"/>
        <charset val="136"/>
      </rPr>
      <t>公秉</t>
    </r>
    <phoneticPr fontId="2" type="noConversion"/>
  </si>
  <si>
    <r>
      <rPr>
        <b/>
        <sz val="16"/>
        <rFont val="微軟正黑體"/>
        <family val="2"/>
        <charset val="136"/>
      </rPr>
      <t>柴油</t>
    </r>
    <phoneticPr fontId="2" type="noConversion"/>
  </si>
  <si>
    <r>
      <rPr>
        <b/>
        <sz val="12"/>
        <rFont val="微軟正黑體"/>
        <family val="2"/>
        <charset val="136"/>
      </rPr>
      <t>元</t>
    </r>
    <r>
      <rPr>
        <b/>
        <sz val="12"/>
        <rFont val="Times New Roman"/>
        <family val="1"/>
      </rPr>
      <t>/</t>
    </r>
    <r>
      <rPr>
        <b/>
        <sz val="12"/>
        <rFont val="微軟正黑體"/>
        <family val="2"/>
        <charset val="136"/>
      </rPr>
      <t>公升</t>
    </r>
    <phoneticPr fontId="2" type="noConversion"/>
  </si>
  <si>
    <r>
      <rPr>
        <b/>
        <sz val="12"/>
        <rFont val="微軟正黑體"/>
        <family val="2"/>
        <charset val="136"/>
      </rPr>
      <t>元</t>
    </r>
    <r>
      <rPr>
        <b/>
        <sz val="12"/>
        <rFont val="Times New Roman"/>
        <family val="1"/>
      </rPr>
      <t>/</t>
    </r>
    <r>
      <rPr>
        <b/>
        <sz val="12"/>
        <rFont val="微軟正黑體"/>
        <family val="2"/>
        <charset val="136"/>
      </rPr>
      <t>立方公尺</t>
    </r>
    <phoneticPr fontId="2" type="noConversion"/>
  </si>
  <si>
    <r>
      <rPr>
        <b/>
        <sz val="18"/>
        <color rgb="FF000000"/>
        <rFont val="微軟正黑體"/>
        <family val="2"/>
        <charset val="136"/>
      </rPr>
      <t>用電節約率：</t>
    </r>
    <r>
      <rPr>
        <b/>
        <u/>
        <sz val="18"/>
        <color rgb="FF000000"/>
        <rFont val="Times New Roman"/>
        <family val="1"/>
      </rPr>
      <t xml:space="preserve">             </t>
    </r>
    <phoneticPr fontId="2" type="noConversion"/>
  </si>
  <si>
    <r>
      <rPr>
        <b/>
        <sz val="16"/>
        <rFont val="微軟正黑體"/>
        <family val="2"/>
        <charset val="136"/>
      </rPr>
      <t>其他能源</t>
    </r>
    <phoneticPr fontId="1" type="noConversion"/>
  </si>
  <si>
    <r>
      <rPr>
        <b/>
        <sz val="12"/>
        <rFont val="微軟正黑體"/>
        <family val="2"/>
        <charset val="136"/>
      </rPr>
      <t>元</t>
    </r>
    <r>
      <rPr>
        <b/>
        <sz val="12"/>
        <rFont val="Times New Roman"/>
        <family val="1"/>
      </rPr>
      <t>/</t>
    </r>
    <r>
      <rPr>
        <b/>
        <sz val="12"/>
        <rFont val="微軟正黑體"/>
        <family val="2"/>
        <charset val="136"/>
      </rPr>
      <t>公噸</t>
    </r>
    <phoneticPr fontId="1" type="noConversion"/>
  </si>
  <si>
    <r>
      <rPr>
        <b/>
        <sz val="16"/>
        <color rgb="FF7030A0"/>
        <rFont val="微軟正黑體"/>
        <family val="2"/>
        <charset val="136"/>
      </rPr>
      <t>該廠營業總額</t>
    </r>
    <phoneticPr fontId="1" type="noConversion"/>
  </si>
  <si>
    <r>
      <rPr>
        <b/>
        <sz val="12"/>
        <rFont val="微軟正黑體"/>
        <family val="2"/>
        <charset val="136"/>
      </rPr>
      <t>萬元</t>
    </r>
    <r>
      <rPr>
        <b/>
        <sz val="12"/>
        <rFont val="Times New Roman"/>
        <family val="1"/>
      </rPr>
      <t>/</t>
    </r>
    <r>
      <rPr>
        <b/>
        <sz val="12"/>
        <rFont val="微軟正黑體"/>
        <family val="2"/>
        <charset val="136"/>
      </rPr>
      <t>年</t>
    </r>
    <phoneticPr fontId="1" type="noConversion"/>
  </si>
  <si>
    <r>
      <rPr>
        <b/>
        <sz val="22"/>
        <color rgb="FFFF0000"/>
        <rFont val="微軟正黑體"/>
        <family val="2"/>
        <charset val="136"/>
      </rPr>
      <t>黃色部分為廠商填寫部分</t>
    </r>
  </si>
  <si>
    <r>
      <rPr>
        <b/>
        <sz val="16"/>
        <color theme="1"/>
        <rFont val="微軟正黑體"/>
        <family val="2"/>
        <charset val="136"/>
      </rPr>
      <t>其他能源</t>
    </r>
    <phoneticPr fontId="2" type="noConversion"/>
  </si>
  <si>
    <r>
      <rPr>
        <b/>
        <sz val="12"/>
        <rFont val="微軟正黑體"/>
        <family val="2"/>
        <charset val="136"/>
      </rPr>
      <t>液化石油氣</t>
    </r>
    <r>
      <rPr>
        <b/>
        <sz val="12"/>
        <rFont val="Times New Roman"/>
        <family val="1"/>
      </rPr>
      <t>LPG
(</t>
    </r>
    <r>
      <rPr>
        <b/>
        <sz val="12"/>
        <rFont val="微軟正黑體"/>
        <family val="2"/>
        <charset val="136"/>
      </rPr>
      <t>公秉</t>
    </r>
    <r>
      <rPr>
        <b/>
        <sz val="12"/>
        <rFont val="Times New Roman"/>
        <family val="1"/>
      </rPr>
      <t>/</t>
    </r>
    <r>
      <rPr>
        <b/>
        <sz val="12"/>
        <rFont val="微軟正黑體"/>
        <family val="2"/>
        <charset val="136"/>
      </rPr>
      <t>年</t>
    </r>
    <r>
      <rPr>
        <b/>
        <sz val="12"/>
        <rFont val="Times New Roman"/>
        <family val="1"/>
      </rPr>
      <t>)</t>
    </r>
    <phoneticPr fontId="1" type="noConversion"/>
  </si>
  <si>
    <r>
      <rPr>
        <b/>
        <sz val="12"/>
        <rFont val="微軟正黑體"/>
        <family val="2"/>
        <charset val="136"/>
      </rPr>
      <t xml:space="preserve">能源名稱
</t>
    </r>
    <r>
      <rPr>
        <b/>
        <u/>
        <sz val="12"/>
        <rFont val="Times New Roman"/>
        <family val="1"/>
      </rPr>
      <t xml:space="preserve">                  </t>
    </r>
    <r>
      <rPr>
        <b/>
        <sz val="12"/>
        <rFont val="Times New Roman"/>
        <family val="1"/>
      </rPr>
      <t xml:space="preserve">
(</t>
    </r>
    <r>
      <rPr>
        <b/>
        <sz val="12"/>
        <rFont val="微軟正黑體"/>
        <family val="2"/>
        <charset val="136"/>
      </rPr>
      <t>公噸</t>
    </r>
    <r>
      <rPr>
        <b/>
        <sz val="12"/>
        <rFont val="Times New Roman"/>
        <family val="1"/>
      </rPr>
      <t>/</t>
    </r>
    <r>
      <rPr>
        <b/>
        <sz val="12"/>
        <rFont val="微軟正黑體"/>
        <family val="2"/>
        <charset val="136"/>
      </rPr>
      <t>年</t>
    </r>
    <r>
      <rPr>
        <b/>
        <sz val="12"/>
        <rFont val="Times New Roman"/>
        <family val="1"/>
      </rPr>
      <t>)</t>
    </r>
    <phoneticPr fontId="2" type="noConversion"/>
  </si>
  <si>
    <r>
      <rPr>
        <b/>
        <sz val="12"/>
        <rFont val="微軟正黑體"/>
        <family val="2"/>
        <charset val="136"/>
      </rPr>
      <t xml:space="preserve">燃料煤
</t>
    </r>
    <r>
      <rPr>
        <b/>
        <sz val="12"/>
        <rFont val="Times New Roman"/>
        <family val="1"/>
      </rPr>
      <t>(</t>
    </r>
    <r>
      <rPr>
        <b/>
        <sz val="12"/>
        <rFont val="微軟正黑體"/>
        <family val="2"/>
        <charset val="136"/>
      </rPr>
      <t>公噸</t>
    </r>
    <r>
      <rPr>
        <b/>
        <sz val="12"/>
        <rFont val="Times New Roman"/>
        <family val="1"/>
      </rPr>
      <t>)</t>
    </r>
    <phoneticPr fontId="1" type="noConversion"/>
  </si>
  <si>
    <r>
      <rPr>
        <b/>
        <sz val="12"/>
        <rFont val="微軟正黑體"/>
        <family val="2"/>
        <charset val="136"/>
      </rPr>
      <t xml:space="preserve">燃料油
</t>
    </r>
    <r>
      <rPr>
        <b/>
        <sz val="12"/>
        <rFont val="Times New Roman"/>
        <family val="1"/>
      </rPr>
      <t>(</t>
    </r>
    <r>
      <rPr>
        <b/>
        <sz val="12"/>
        <rFont val="微軟正黑體"/>
        <family val="2"/>
        <charset val="136"/>
      </rPr>
      <t>公秉</t>
    </r>
    <r>
      <rPr>
        <b/>
        <sz val="12"/>
        <rFont val="Times New Roman"/>
        <family val="1"/>
      </rPr>
      <t>)</t>
    </r>
    <phoneticPr fontId="1" type="noConversion"/>
  </si>
  <si>
    <r>
      <rPr>
        <b/>
        <sz val="12"/>
        <rFont val="微軟正黑體"/>
        <family val="2"/>
        <charset val="136"/>
      </rPr>
      <t xml:space="preserve">能源名稱
</t>
    </r>
    <r>
      <rPr>
        <b/>
        <u/>
        <sz val="12"/>
        <rFont val="Times New Roman"/>
        <family val="1"/>
      </rPr>
      <t xml:space="preserve">                  </t>
    </r>
    <r>
      <rPr>
        <b/>
        <sz val="12"/>
        <rFont val="Times New Roman"/>
        <family val="1"/>
      </rPr>
      <t xml:space="preserve">
(</t>
    </r>
    <r>
      <rPr>
        <b/>
        <sz val="12"/>
        <rFont val="微軟正黑體"/>
        <family val="2"/>
        <charset val="136"/>
      </rPr>
      <t>公噸</t>
    </r>
    <r>
      <rPr>
        <b/>
        <sz val="12"/>
        <rFont val="Times New Roman"/>
        <family val="1"/>
      </rPr>
      <t>)</t>
    </r>
    <phoneticPr fontId="2" type="noConversion"/>
  </si>
  <si>
    <r>
      <rPr>
        <b/>
        <sz val="12"/>
        <rFont val="微軟正黑體"/>
        <family val="2"/>
        <charset val="136"/>
      </rPr>
      <t>抑低</t>
    </r>
    <r>
      <rPr>
        <b/>
        <sz val="12"/>
        <rFont val="Times New Roman"/>
        <family val="1"/>
      </rPr>
      <t>CO</t>
    </r>
    <r>
      <rPr>
        <b/>
        <vertAlign val="subscript"/>
        <sz val="12"/>
        <rFont val="Times New Roman"/>
        <family val="1"/>
      </rPr>
      <t xml:space="preserve">2
</t>
    </r>
    <r>
      <rPr>
        <b/>
        <sz val="12"/>
        <rFont val="微軟正黑體"/>
        <family val="2"/>
        <charset val="136"/>
      </rPr>
      <t xml:space="preserve">排放量
</t>
    </r>
    <r>
      <rPr>
        <b/>
        <sz val="12"/>
        <rFont val="Times New Roman"/>
        <family val="1"/>
      </rPr>
      <t>(</t>
    </r>
    <r>
      <rPr>
        <b/>
        <sz val="12"/>
        <rFont val="微軟正黑體"/>
        <family val="2"/>
        <charset val="136"/>
      </rPr>
      <t>公噸</t>
    </r>
    <r>
      <rPr>
        <b/>
        <sz val="12"/>
        <rFont val="Times New Roman"/>
        <family val="1"/>
      </rPr>
      <t>)</t>
    </r>
    <r>
      <rPr>
        <b/>
        <sz val="12"/>
        <color indexed="10"/>
        <rFont val="Times New Roman"/>
        <family val="1"/>
      </rPr>
      <t xml:space="preserve"> </t>
    </r>
    <phoneticPr fontId="2" type="noConversion"/>
  </si>
  <si>
    <r>
      <rPr>
        <b/>
        <sz val="12"/>
        <rFont val="微軟正黑體"/>
        <family val="2"/>
        <charset val="136"/>
      </rPr>
      <t xml:space="preserve">節省能源費用
</t>
    </r>
    <r>
      <rPr>
        <b/>
        <sz val="12"/>
        <rFont val="Times New Roman"/>
        <family val="1"/>
      </rPr>
      <t>(</t>
    </r>
    <r>
      <rPr>
        <b/>
        <sz val="12"/>
        <rFont val="微軟正黑體"/>
        <family val="2"/>
        <charset val="136"/>
      </rPr>
      <t>仟元）</t>
    </r>
    <phoneticPr fontId="1" type="noConversion"/>
  </si>
  <si>
    <r>
      <rPr>
        <b/>
        <sz val="14"/>
        <rFont val="微軟正黑體"/>
        <family val="2"/>
        <charset val="136"/>
      </rPr>
      <t>年能源總用量</t>
    </r>
    <phoneticPr fontId="1" type="noConversion"/>
  </si>
  <si>
    <r>
      <rPr>
        <b/>
        <sz val="14"/>
        <rFont val="微軟正黑體"/>
        <family val="2"/>
        <charset val="136"/>
      </rPr>
      <t xml:space="preserve">年使用費用
</t>
    </r>
    <r>
      <rPr>
        <b/>
        <sz val="14"/>
        <rFont val="Times New Roman"/>
        <family val="1"/>
      </rPr>
      <t>(</t>
    </r>
    <r>
      <rPr>
        <b/>
        <sz val="14"/>
        <rFont val="微軟正黑體"/>
        <family val="2"/>
        <charset val="136"/>
      </rPr>
      <t>仟元</t>
    </r>
    <r>
      <rPr>
        <b/>
        <sz val="14"/>
        <rFont val="Times New Roman"/>
        <family val="1"/>
      </rPr>
      <t>/</t>
    </r>
    <r>
      <rPr>
        <b/>
        <sz val="14"/>
        <rFont val="微軟正黑體"/>
        <family val="2"/>
        <charset val="136"/>
      </rPr>
      <t>年</t>
    </r>
    <r>
      <rPr>
        <b/>
        <sz val="14"/>
        <rFont val="Times New Roman"/>
        <family val="1"/>
      </rPr>
      <t>)</t>
    </r>
    <phoneticPr fontId="1" type="noConversion"/>
  </si>
  <si>
    <r>
      <rPr>
        <b/>
        <sz val="14"/>
        <rFont val="微軟正黑體"/>
        <family val="2"/>
        <charset val="136"/>
      </rPr>
      <t>實際節能量</t>
    </r>
    <phoneticPr fontId="2" type="noConversion"/>
  </si>
  <si>
    <r>
      <rPr>
        <b/>
        <sz val="14"/>
        <rFont val="微軟正黑體"/>
        <family val="2"/>
        <charset val="136"/>
      </rPr>
      <t xml:space="preserve">實際節省費用
</t>
    </r>
    <r>
      <rPr>
        <b/>
        <sz val="14"/>
        <rFont val="Times New Roman"/>
        <family val="1"/>
      </rPr>
      <t>(</t>
    </r>
    <r>
      <rPr>
        <b/>
        <sz val="14"/>
        <rFont val="微軟正黑體"/>
        <family val="2"/>
        <charset val="136"/>
      </rPr>
      <t>仟元</t>
    </r>
    <r>
      <rPr>
        <b/>
        <sz val="14"/>
        <rFont val="Times New Roman"/>
        <family val="1"/>
      </rPr>
      <t>)</t>
    </r>
    <phoneticPr fontId="1" type="noConversion"/>
  </si>
  <si>
    <r>
      <rPr>
        <b/>
        <sz val="12"/>
        <rFont val="微軟正黑體"/>
        <family val="2"/>
        <charset val="136"/>
      </rPr>
      <t>公噸</t>
    </r>
    <phoneticPr fontId="1" type="noConversion"/>
  </si>
  <si>
    <r>
      <rPr>
        <b/>
        <sz val="16"/>
        <rFont val="微軟正黑體"/>
        <family val="2"/>
        <charset val="136"/>
      </rPr>
      <t>每項措施各別能源節能量估算</t>
    </r>
    <phoneticPr fontId="1" type="noConversion"/>
  </si>
  <si>
    <r>
      <rPr>
        <b/>
        <sz val="12"/>
        <rFont val="微軟正黑體"/>
        <family val="2"/>
        <charset val="136"/>
      </rPr>
      <t xml:space="preserve">節省
公秉油當量
</t>
    </r>
    <r>
      <rPr>
        <b/>
        <sz val="12"/>
        <rFont val="Times New Roman"/>
        <family val="1"/>
      </rPr>
      <t>(KLOE)</t>
    </r>
    <r>
      <rPr>
        <b/>
        <sz val="12"/>
        <color indexed="10"/>
        <rFont val="標楷體"/>
        <family val="4"/>
        <charset val="136"/>
      </rPr>
      <t/>
    </r>
    <phoneticPr fontId="2" type="noConversion"/>
  </si>
  <si>
    <r>
      <rPr>
        <b/>
        <sz val="18"/>
        <color rgb="FF000000"/>
        <rFont val="微軟正黑體"/>
        <family val="2"/>
        <charset val="136"/>
      </rPr>
      <t>抑低</t>
    </r>
    <r>
      <rPr>
        <b/>
        <sz val="18"/>
        <color rgb="FF000000"/>
        <rFont val="Times New Roman"/>
        <family val="1"/>
      </rPr>
      <t>CO</t>
    </r>
    <r>
      <rPr>
        <b/>
        <vertAlign val="subscript"/>
        <sz val="18"/>
        <color rgb="FF000000"/>
        <rFont val="Times New Roman"/>
        <family val="1"/>
      </rPr>
      <t>2</t>
    </r>
    <r>
      <rPr>
        <b/>
        <sz val="18"/>
        <color rgb="FF000000"/>
        <rFont val="微軟正黑體"/>
        <family val="2"/>
        <charset val="136"/>
      </rPr>
      <t>排放量：</t>
    </r>
    <r>
      <rPr>
        <b/>
        <u/>
        <sz val="18"/>
        <color rgb="FF000000"/>
        <rFont val="Times New Roman"/>
        <family val="1"/>
      </rPr>
      <t xml:space="preserve">        </t>
    </r>
    <phoneticPr fontId="2" type="noConversion"/>
  </si>
  <si>
    <r>
      <rPr>
        <b/>
        <sz val="18"/>
        <color rgb="FF000000"/>
        <rFont val="微軟正黑體"/>
        <family val="2"/>
        <charset val="136"/>
      </rPr>
      <t>能源總節約率：</t>
    </r>
    <r>
      <rPr>
        <b/>
        <u/>
        <sz val="18"/>
        <color rgb="FF000000"/>
        <rFont val="Times New Roman"/>
        <family val="1"/>
      </rPr>
      <t xml:space="preserve">             </t>
    </r>
    <phoneticPr fontId="2" type="noConversion"/>
  </si>
  <si>
    <r>
      <rPr>
        <b/>
        <sz val="12"/>
        <rFont val="微軟正黑體"/>
        <family val="2"/>
        <charset val="136"/>
      </rPr>
      <t>立方公尺</t>
    </r>
    <phoneticPr fontId="2" type="noConversion"/>
  </si>
  <si>
    <r>
      <rPr>
        <b/>
        <sz val="16"/>
        <rFont val="微軟正黑體"/>
        <family val="2"/>
        <charset val="136"/>
      </rPr>
      <t>液化石油氣</t>
    </r>
    <r>
      <rPr>
        <b/>
        <sz val="16"/>
        <rFont val="Times New Roman"/>
        <family val="1"/>
      </rPr>
      <t>LPG</t>
    </r>
    <phoneticPr fontId="2" type="noConversion"/>
  </si>
  <si>
    <r>
      <rPr>
        <b/>
        <sz val="16"/>
        <rFont val="微軟正黑體"/>
        <family val="2"/>
        <charset val="136"/>
      </rPr>
      <t>天然氣</t>
    </r>
    <phoneticPr fontId="1" type="noConversion"/>
  </si>
  <si>
    <r>
      <rPr>
        <b/>
        <sz val="18"/>
        <color rgb="FF000000"/>
        <rFont val="微軟正黑體"/>
        <family val="2"/>
        <charset val="136"/>
      </rPr>
      <t>能耗百分比：</t>
    </r>
    <phoneticPr fontId="2" type="noConversion"/>
  </si>
  <si>
    <r>
      <rPr>
        <b/>
        <sz val="16"/>
        <rFont val="微軟正黑體"/>
        <family val="2"/>
        <charset val="136"/>
      </rPr>
      <t>每項措施各別能源實際節能量</t>
    </r>
    <phoneticPr fontId="1" type="noConversion"/>
  </si>
  <si>
    <r>
      <rPr>
        <b/>
        <sz val="18"/>
        <color rgb="FF000000"/>
        <rFont val="微軟正黑體"/>
        <family val="2"/>
        <charset val="136"/>
      </rPr>
      <t>抑低</t>
    </r>
    <r>
      <rPr>
        <b/>
        <sz val="18"/>
        <color rgb="FF000000"/>
        <rFont val="Times New Roman"/>
        <family val="1"/>
      </rPr>
      <t>CO</t>
    </r>
    <r>
      <rPr>
        <b/>
        <vertAlign val="subscript"/>
        <sz val="18"/>
        <color rgb="FF000000"/>
        <rFont val="Times New Roman"/>
        <family val="1"/>
      </rPr>
      <t>2</t>
    </r>
    <r>
      <rPr>
        <b/>
        <sz val="18"/>
        <color rgb="FF000000"/>
        <rFont val="微軟正黑體"/>
        <family val="2"/>
        <charset val="136"/>
      </rPr>
      <t>排放量：</t>
    </r>
    <r>
      <rPr>
        <b/>
        <u/>
        <sz val="18"/>
        <color rgb="FF000000"/>
        <rFont val="Times New Roman"/>
        <family val="1"/>
      </rPr>
      <t xml:space="preserve">        </t>
    </r>
    <phoneticPr fontId="2" type="noConversion"/>
  </si>
  <si>
    <r>
      <rPr>
        <b/>
        <sz val="18"/>
        <color rgb="FF000000"/>
        <rFont val="微軟正黑體"/>
        <family val="2"/>
        <charset val="136"/>
      </rPr>
      <t>用電節約率：</t>
    </r>
    <r>
      <rPr>
        <b/>
        <u/>
        <sz val="18"/>
        <color rgb="FF000000"/>
        <rFont val="Times New Roman"/>
        <family val="1"/>
      </rPr>
      <t xml:space="preserve">             </t>
    </r>
    <phoneticPr fontId="2" type="noConversion"/>
  </si>
  <si>
    <r>
      <rPr>
        <b/>
        <sz val="12"/>
        <rFont val="微軟正黑體"/>
        <family val="2"/>
        <charset val="136"/>
      </rPr>
      <t xml:space="preserve">電
</t>
    </r>
    <r>
      <rPr>
        <b/>
        <sz val="12"/>
        <rFont val="Times New Roman"/>
        <family val="1"/>
      </rPr>
      <t>(</t>
    </r>
    <r>
      <rPr>
        <b/>
        <sz val="12"/>
        <rFont val="微軟正黑體"/>
        <family val="2"/>
        <charset val="136"/>
      </rPr>
      <t>千度</t>
    </r>
    <r>
      <rPr>
        <b/>
        <sz val="12"/>
        <rFont val="Times New Roman"/>
        <family val="1"/>
      </rPr>
      <t>/</t>
    </r>
    <r>
      <rPr>
        <b/>
        <sz val="12"/>
        <rFont val="微軟正黑體"/>
        <family val="2"/>
        <charset val="136"/>
      </rPr>
      <t>年</t>
    </r>
    <r>
      <rPr>
        <b/>
        <sz val="12"/>
        <rFont val="Times New Roman"/>
        <family val="1"/>
      </rPr>
      <t>)</t>
    </r>
  </si>
  <si>
    <r>
      <rPr>
        <b/>
        <sz val="12"/>
        <rFont val="微軟正黑體"/>
        <family val="2"/>
        <charset val="136"/>
      </rPr>
      <t xml:space="preserve">節省費用
</t>
    </r>
    <r>
      <rPr>
        <b/>
        <sz val="12"/>
        <rFont val="Times New Roman"/>
        <family val="1"/>
      </rPr>
      <t>(</t>
    </r>
    <r>
      <rPr>
        <b/>
        <sz val="12"/>
        <rFont val="微軟正黑體"/>
        <family val="2"/>
        <charset val="136"/>
      </rPr>
      <t>仟元</t>
    </r>
    <r>
      <rPr>
        <b/>
        <sz val="12"/>
        <rFont val="Times New Roman"/>
        <family val="1"/>
      </rPr>
      <t>/</t>
    </r>
    <r>
      <rPr>
        <b/>
        <sz val="12"/>
        <rFont val="微軟正黑體"/>
        <family val="2"/>
        <charset val="136"/>
      </rPr>
      <t>年</t>
    </r>
    <r>
      <rPr>
        <b/>
        <sz val="12"/>
        <rFont val="Times New Roman"/>
        <family val="1"/>
      </rPr>
      <t>)</t>
    </r>
    <phoneticPr fontId="1" type="noConversion"/>
  </si>
  <si>
    <r>
      <rPr>
        <b/>
        <sz val="12"/>
        <rFont val="微軟正黑體"/>
        <family val="2"/>
        <charset val="136"/>
      </rPr>
      <t xml:space="preserve">天然氣
</t>
    </r>
    <r>
      <rPr>
        <b/>
        <sz val="12"/>
        <rFont val="Times New Roman"/>
        <family val="1"/>
      </rPr>
      <t>(</t>
    </r>
    <r>
      <rPr>
        <b/>
        <sz val="12"/>
        <rFont val="微軟正黑體"/>
        <family val="2"/>
        <charset val="136"/>
      </rPr>
      <t>立方公尺</t>
    </r>
    <r>
      <rPr>
        <b/>
        <sz val="12"/>
        <rFont val="Times New Roman"/>
        <family val="1"/>
      </rPr>
      <t>/</t>
    </r>
    <r>
      <rPr>
        <b/>
        <sz val="12"/>
        <rFont val="微軟正黑體"/>
        <family val="2"/>
        <charset val="136"/>
      </rPr>
      <t>年</t>
    </r>
    <r>
      <rPr>
        <b/>
        <sz val="12"/>
        <rFont val="Times New Roman"/>
        <family val="1"/>
      </rPr>
      <t>)</t>
    </r>
    <phoneticPr fontId="1" type="noConversion"/>
  </si>
  <si>
    <r>
      <rPr>
        <b/>
        <sz val="12"/>
        <rFont val="微軟正黑體"/>
        <family val="2"/>
        <charset val="136"/>
      </rPr>
      <t xml:space="preserve">節省
公秉油當量
</t>
    </r>
    <r>
      <rPr>
        <b/>
        <sz val="12"/>
        <rFont val="Times New Roman"/>
        <family val="1"/>
      </rPr>
      <t>(KLOE/</t>
    </r>
    <r>
      <rPr>
        <b/>
        <sz val="12"/>
        <rFont val="微軟正黑體"/>
        <family val="2"/>
        <charset val="136"/>
      </rPr>
      <t>年</t>
    </r>
    <r>
      <rPr>
        <b/>
        <sz val="12"/>
        <rFont val="Times New Roman"/>
        <family val="1"/>
      </rPr>
      <t xml:space="preserve">)
</t>
    </r>
    <r>
      <rPr>
        <b/>
        <sz val="12"/>
        <color indexed="10"/>
        <rFont val="微軟正黑體"/>
        <family val="2"/>
        <charset val="136"/>
      </rPr>
      <t>請自行計算</t>
    </r>
    <r>
      <rPr>
        <b/>
        <sz val="12"/>
        <color indexed="10"/>
        <rFont val="Times New Roman"/>
        <family val="1"/>
      </rPr>
      <t xml:space="preserve"> </t>
    </r>
    <phoneticPr fontId="2" type="noConversion"/>
  </si>
  <si>
    <r>
      <rPr>
        <b/>
        <sz val="12"/>
        <rFont val="微軟正黑體"/>
        <family val="2"/>
        <charset val="136"/>
      </rPr>
      <t>抑低</t>
    </r>
    <r>
      <rPr>
        <b/>
        <sz val="12"/>
        <rFont val="Times New Roman"/>
        <family val="1"/>
      </rPr>
      <t>CO</t>
    </r>
    <r>
      <rPr>
        <b/>
        <vertAlign val="subscript"/>
        <sz val="12"/>
        <rFont val="Times New Roman"/>
        <family val="1"/>
      </rPr>
      <t xml:space="preserve">2
</t>
    </r>
    <r>
      <rPr>
        <b/>
        <sz val="12"/>
        <rFont val="微軟正黑體"/>
        <family val="2"/>
        <charset val="136"/>
      </rPr>
      <t xml:space="preserve">排放量
</t>
    </r>
    <r>
      <rPr>
        <b/>
        <sz val="12"/>
        <rFont val="Times New Roman"/>
        <family val="1"/>
      </rPr>
      <t>(</t>
    </r>
    <r>
      <rPr>
        <b/>
        <sz val="12"/>
        <rFont val="微軟正黑體"/>
        <family val="2"/>
        <charset val="136"/>
      </rPr>
      <t>公噸</t>
    </r>
    <r>
      <rPr>
        <b/>
        <sz val="12"/>
        <rFont val="Times New Roman"/>
        <family val="1"/>
      </rPr>
      <t>/</t>
    </r>
    <r>
      <rPr>
        <b/>
        <sz val="12"/>
        <rFont val="微軟正黑體"/>
        <family val="2"/>
        <charset val="136"/>
      </rPr>
      <t>年</t>
    </r>
    <r>
      <rPr>
        <b/>
        <sz val="12"/>
        <rFont val="Times New Roman"/>
        <family val="1"/>
      </rPr>
      <t xml:space="preserve">)
</t>
    </r>
    <r>
      <rPr>
        <b/>
        <sz val="12"/>
        <color indexed="10"/>
        <rFont val="微軟正黑體"/>
        <family val="2"/>
        <charset val="136"/>
      </rPr>
      <t>請自行計算</t>
    </r>
    <r>
      <rPr>
        <b/>
        <sz val="12"/>
        <color indexed="10"/>
        <rFont val="Times New Roman"/>
        <family val="1"/>
      </rPr>
      <t xml:space="preserve"> </t>
    </r>
    <phoneticPr fontId="2" type="noConversion"/>
  </si>
  <si>
    <r>
      <rPr>
        <b/>
        <sz val="12"/>
        <rFont val="微軟正黑體"/>
        <family val="2"/>
        <charset val="136"/>
      </rPr>
      <t>千度</t>
    </r>
  </si>
  <si>
    <r>
      <rPr>
        <b/>
        <sz val="12"/>
        <rFont val="微軟正黑體"/>
        <family val="2"/>
        <charset val="136"/>
      </rPr>
      <t>公噸</t>
    </r>
    <phoneticPr fontId="2" type="noConversion"/>
  </si>
  <si>
    <r>
      <rPr>
        <b/>
        <sz val="18"/>
        <color rgb="FF000000"/>
        <rFont val="微軟正黑體"/>
        <family val="2"/>
        <charset val="136"/>
      </rPr>
      <t>千度電</t>
    </r>
    <r>
      <rPr>
        <b/>
        <sz val="18"/>
        <color rgb="FF000000"/>
        <rFont val="Times New Roman"/>
        <family val="1"/>
      </rPr>
      <t>(MWh)</t>
    </r>
  </si>
  <si>
    <r>
      <rPr>
        <b/>
        <sz val="12"/>
        <rFont val="微軟正黑體"/>
        <family val="2"/>
        <charset val="136"/>
      </rPr>
      <t>元</t>
    </r>
    <r>
      <rPr>
        <b/>
        <sz val="12"/>
        <rFont val="Times New Roman"/>
        <family val="1"/>
      </rPr>
      <t>/</t>
    </r>
    <r>
      <rPr>
        <b/>
        <sz val="12"/>
        <rFont val="微軟正黑體"/>
        <family val="2"/>
        <charset val="136"/>
      </rPr>
      <t>公秉</t>
    </r>
    <phoneticPr fontId="2" type="noConversion"/>
  </si>
  <si>
    <r>
      <rPr>
        <b/>
        <sz val="18"/>
        <color rgb="FF000000"/>
        <rFont val="微軟正黑體"/>
        <family val="2"/>
        <charset val="136"/>
      </rPr>
      <t>公噸</t>
    </r>
    <r>
      <rPr>
        <b/>
        <sz val="18"/>
        <color rgb="FF000000"/>
        <rFont val="Times New Roman"/>
        <family val="1"/>
      </rPr>
      <t>(Tons)</t>
    </r>
    <phoneticPr fontId="2" type="noConversion"/>
  </si>
  <si>
    <r>
      <rPr>
        <b/>
        <sz val="16"/>
        <rFont val="微軟正黑體"/>
        <family val="2"/>
        <charset val="136"/>
      </rPr>
      <t>液化天然氣</t>
    </r>
    <r>
      <rPr>
        <b/>
        <sz val="16"/>
        <rFont val="Times New Roman"/>
        <family val="1"/>
      </rPr>
      <t>LNG</t>
    </r>
    <phoneticPr fontId="2" type="noConversion"/>
  </si>
  <si>
    <r>
      <rPr>
        <b/>
        <sz val="12"/>
        <rFont val="微軟正黑體"/>
        <family val="2"/>
        <charset val="136"/>
      </rPr>
      <t>全年能源使用費用</t>
    </r>
    <phoneticPr fontId="1" type="noConversion"/>
  </si>
  <si>
    <r>
      <rPr>
        <b/>
        <sz val="12"/>
        <rFont val="微軟正黑體"/>
        <family val="2"/>
        <charset val="136"/>
      </rPr>
      <t xml:space="preserve">投資金額
</t>
    </r>
    <r>
      <rPr>
        <b/>
        <sz val="12"/>
        <rFont val="Times New Roman"/>
        <family val="1"/>
      </rPr>
      <t>(</t>
    </r>
    <r>
      <rPr>
        <b/>
        <sz val="12"/>
        <rFont val="微軟正黑體"/>
        <family val="2"/>
        <charset val="136"/>
      </rPr>
      <t>仟元</t>
    </r>
    <r>
      <rPr>
        <b/>
        <sz val="12"/>
        <rFont val="Times New Roman"/>
        <family val="1"/>
      </rPr>
      <t>/</t>
    </r>
    <r>
      <rPr>
        <b/>
        <sz val="12"/>
        <rFont val="微軟正黑體"/>
        <family val="2"/>
        <charset val="136"/>
      </rPr>
      <t>年</t>
    </r>
    <r>
      <rPr>
        <b/>
        <sz val="12"/>
        <rFont val="Times New Roman"/>
        <family val="1"/>
      </rPr>
      <t>)</t>
    </r>
    <phoneticPr fontId="2" type="noConversion"/>
  </si>
  <si>
    <r>
      <rPr>
        <b/>
        <sz val="12"/>
        <rFont val="微軟正黑體"/>
        <family val="2"/>
        <charset val="136"/>
      </rPr>
      <t xml:space="preserve">回收年限
</t>
    </r>
    <r>
      <rPr>
        <b/>
        <sz val="12"/>
        <rFont val="Times New Roman"/>
        <family val="1"/>
      </rPr>
      <t>(</t>
    </r>
    <r>
      <rPr>
        <b/>
        <sz val="12"/>
        <rFont val="微軟正黑體"/>
        <family val="2"/>
        <charset val="136"/>
      </rPr>
      <t>年</t>
    </r>
    <r>
      <rPr>
        <b/>
        <sz val="12"/>
        <rFont val="Times New Roman"/>
        <family val="1"/>
      </rPr>
      <t>)</t>
    </r>
    <phoneticPr fontId="2" type="noConversion"/>
  </si>
  <si>
    <r>
      <rPr>
        <b/>
        <sz val="12"/>
        <rFont val="微軟正黑體"/>
        <family val="2"/>
        <charset val="136"/>
      </rPr>
      <t xml:space="preserve">燃料油
</t>
    </r>
    <r>
      <rPr>
        <b/>
        <sz val="12"/>
        <rFont val="Times New Roman"/>
        <family val="1"/>
      </rPr>
      <t>(</t>
    </r>
    <r>
      <rPr>
        <b/>
        <sz val="12"/>
        <rFont val="微軟正黑體"/>
        <family val="2"/>
        <charset val="136"/>
      </rPr>
      <t>公秉</t>
    </r>
    <r>
      <rPr>
        <b/>
        <sz val="12"/>
        <rFont val="Times New Roman"/>
        <family val="1"/>
      </rPr>
      <t>/</t>
    </r>
    <r>
      <rPr>
        <b/>
        <sz val="12"/>
        <rFont val="微軟正黑體"/>
        <family val="2"/>
        <charset val="136"/>
      </rPr>
      <t>年</t>
    </r>
    <r>
      <rPr>
        <b/>
        <sz val="12"/>
        <rFont val="Times New Roman"/>
        <family val="1"/>
      </rPr>
      <t>)</t>
    </r>
    <phoneticPr fontId="1" type="noConversion"/>
  </si>
  <si>
    <r>
      <rPr>
        <b/>
        <sz val="12"/>
        <rFont val="微軟正黑體"/>
        <family val="2"/>
        <charset val="136"/>
      </rPr>
      <t>液化天然氣</t>
    </r>
    <r>
      <rPr>
        <b/>
        <sz val="12"/>
        <rFont val="Times New Roman"/>
        <family val="1"/>
      </rPr>
      <t>LNG
(</t>
    </r>
    <r>
      <rPr>
        <b/>
        <sz val="12"/>
        <rFont val="微軟正黑體"/>
        <family val="2"/>
        <charset val="136"/>
      </rPr>
      <t>立方公尺</t>
    </r>
    <r>
      <rPr>
        <b/>
        <sz val="12"/>
        <rFont val="Times New Roman"/>
        <family val="1"/>
      </rPr>
      <t>/</t>
    </r>
    <r>
      <rPr>
        <b/>
        <sz val="12"/>
        <rFont val="微軟正黑體"/>
        <family val="2"/>
        <charset val="136"/>
      </rPr>
      <t>年</t>
    </r>
    <r>
      <rPr>
        <b/>
        <sz val="12"/>
        <rFont val="Times New Roman"/>
        <family val="1"/>
      </rPr>
      <t>)</t>
    </r>
    <phoneticPr fontId="1" type="noConversion"/>
  </si>
  <si>
    <r>
      <rPr>
        <b/>
        <sz val="14"/>
        <rFont val="微軟正黑體"/>
        <family val="2"/>
        <charset val="136"/>
      </rPr>
      <t>能源單價</t>
    </r>
    <phoneticPr fontId="1" type="noConversion"/>
  </si>
  <si>
    <r>
      <rPr>
        <b/>
        <sz val="12"/>
        <rFont val="微軟正黑體"/>
        <family val="2"/>
        <charset val="136"/>
      </rPr>
      <t>抑低</t>
    </r>
    <r>
      <rPr>
        <b/>
        <sz val="12"/>
        <rFont val="Times New Roman"/>
        <family val="1"/>
      </rPr>
      <t>CO</t>
    </r>
    <r>
      <rPr>
        <b/>
        <vertAlign val="subscript"/>
        <sz val="12"/>
        <rFont val="Times New Roman"/>
        <family val="1"/>
      </rPr>
      <t>2</t>
    </r>
    <r>
      <rPr>
        <b/>
        <sz val="12"/>
        <rFont val="微軟正黑體"/>
        <family val="2"/>
        <charset val="136"/>
      </rPr>
      <t xml:space="preserve">排放量
</t>
    </r>
    <r>
      <rPr>
        <b/>
        <sz val="12"/>
        <rFont val="Times New Roman"/>
        <family val="1"/>
      </rPr>
      <t>(</t>
    </r>
    <r>
      <rPr>
        <b/>
        <sz val="12"/>
        <rFont val="微軟正黑體"/>
        <family val="2"/>
        <charset val="136"/>
      </rPr>
      <t>公噸</t>
    </r>
    <r>
      <rPr>
        <b/>
        <sz val="12"/>
        <rFont val="Times New Roman"/>
        <family val="1"/>
      </rPr>
      <t>/</t>
    </r>
    <r>
      <rPr>
        <b/>
        <sz val="12"/>
        <rFont val="微軟正黑體"/>
        <family val="2"/>
        <charset val="136"/>
      </rPr>
      <t>年</t>
    </r>
    <r>
      <rPr>
        <b/>
        <sz val="12"/>
        <rFont val="Times New Roman"/>
        <family val="1"/>
      </rPr>
      <t>)</t>
    </r>
    <phoneticPr fontId="1" type="noConversion"/>
  </si>
  <si>
    <r>
      <rPr>
        <b/>
        <sz val="16"/>
        <rFont val="微軟正黑體"/>
        <family val="2"/>
        <charset val="136"/>
      </rPr>
      <t>燃料油</t>
    </r>
    <phoneticPr fontId="1" type="noConversion"/>
  </si>
  <si>
    <r>
      <rPr>
        <b/>
        <sz val="18"/>
        <color rgb="FF000000"/>
        <rFont val="微軟正黑體"/>
        <family val="2"/>
        <charset val="136"/>
      </rPr>
      <t>能耗百分比：</t>
    </r>
    <phoneticPr fontId="2" type="noConversion"/>
  </si>
  <si>
    <r>
      <rPr>
        <b/>
        <sz val="18"/>
        <color rgb="FF000000"/>
        <rFont val="微軟正黑體"/>
        <family val="2"/>
        <charset val="136"/>
      </rPr>
      <t>總節省金額：</t>
    </r>
    <r>
      <rPr>
        <b/>
        <u/>
        <sz val="18"/>
        <color rgb="FF000000"/>
        <rFont val="Times New Roman"/>
        <family val="1"/>
      </rPr>
      <t xml:space="preserve">              </t>
    </r>
    <phoneticPr fontId="2" type="noConversion"/>
  </si>
  <si>
    <r>
      <rPr>
        <b/>
        <sz val="18"/>
        <color rgb="FF000000"/>
        <rFont val="微軟正黑體"/>
        <family val="2"/>
        <charset val="136"/>
      </rPr>
      <t>仟元</t>
    </r>
    <phoneticPr fontId="2" type="noConversion"/>
  </si>
  <si>
    <r>
      <rPr>
        <b/>
        <sz val="12"/>
        <rFont val="微軟正黑體"/>
        <family val="2"/>
        <charset val="136"/>
      </rPr>
      <t>元</t>
    </r>
    <r>
      <rPr>
        <b/>
        <sz val="12"/>
        <rFont val="Times New Roman"/>
        <family val="1"/>
      </rPr>
      <t>/</t>
    </r>
    <r>
      <rPr>
        <b/>
        <sz val="12"/>
        <rFont val="微軟正黑體"/>
        <family val="2"/>
        <charset val="136"/>
      </rPr>
      <t>公噸</t>
    </r>
    <phoneticPr fontId="2" type="noConversion"/>
  </si>
  <si>
    <r>
      <rPr>
        <b/>
        <sz val="14"/>
        <rFont val="微軟正黑體"/>
        <family val="2"/>
        <charset val="136"/>
      </rPr>
      <t>實際節能量</t>
    </r>
    <r>
      <rPr>
        <b/>
        <sz val="14"/>
        <rFont val="Times New Roman"/>
        <family val="1"/>
      </rPr>
      <t>(</t>
    </r>
    <r>
      <rPr>
        <b/>
        <sz val="14"/>
        <rFont val="微軟正黑體"/>
        <family val="2"/>
        <charset val="136"/>
      </rPr>
      <t>實際執行月數效益</t>
    </r>
    <r>
      <rPr>
        <b/>
        <sz val="14"/>
        <rFont val="Times New Roman"/>
        <family val="1"/>
      </rPr>
      <t>)</t>
    </r>
    <phoneticPr fontId="1" type="noConversion"/>
  </si>
  <si>
    <r>
      <rPr>
        <b/>
        <sz val="12"/>
        <rFont val="微軟正黑體"/>
        <family val="2"/>
        <charset val="136"/>
      </rPr>
      <t xml:space="preserve">燃料煤
</t>
    </r>
    <r>
      <rPr>
        <b/>
        <sz val="12"/>
        <rFont val="Times New Roman"/>
        <family val="1"/>
      </rPr>
      <t>(</t>
    </r>
    <r>
      <rPr>
        <b/>
        <sz val="12"/>
        <rFont val="微軟正黑體"/>
        <family val="2"/>
        <charset val="136"/>
      </rPr>
      <t>公噸</t>
    </r>
    <r>
      <rPr>
        <b/>
        <sz val="12"/>
        <rFont val="Times New Roman"/>
        <family val="1"/>
      </rPr>
      <t>/</t>
    </r>
    <r>
      <rPr>
        <b/>
        <sz val="12"/>
        <rFont val="微軟正黑體"/>
        <family val="2"/>
        <charset val="136"/>
      </rPr>
      <t>年</t>
    </r>
    <r>
      <rPr>
        <b/>
        <sz val="12"/>
        <rFont val="Times New Roman"/>
        <family val="1"/>
      </rPr>
      <t>)</t>
    </r>
    <phoneticPr fontId="1" type="noConversion"/>
  </si>
  <si>
    <r>
      <rPr>
        <b/>
        <sz val="12"/>
        <rFont val="微軟正黑體"/>
        <family val="2"/>
        <charset val="136"/>
      </rPr>
      <t xml:space="preserve">車用汽油
</t>
    </r>
    <r>
      <rPr>
        <b/>
        <sz val="12"/>
        <rFont val="Times New Roman"/>
        <family val="1"/>
      </rPr>
      <t>(</t>
    </r>
    <r>
      <rPr>
        <b/>
        <sz val="12"/>
        <rFont val="微軟正黑體"/>
        <family val="2"/>
        <charset val="136"/>
      </rPr>
      <t>公秉</t>
    </r>
    <r>
      <rPr>
        <b/>
        <sz val="12"/>
        <rFont val="Times New Roman"/>
        <family val="1"/>
      </rPr>
      <t>/</t>
    </r>
    <r>
      <rPr>
        <b/>
        <sz val="12"/>
        <rFont val="微軟正黑體"/>
        <family val="2"/>
        <charset val="136"/>
      </rPr>
      <t>年</t>
    </r>
    <r>
      <rPr>
        <b/>
        <sz val="12"/>
        <rFont val="Times New Roman"/>
        <family val="1"/>
      </rPr>
      <t>)</t>
    </r>
    <phoneticPr fontId="1" type="noConversion"/>
  </si>
  <si>
    <r>
      <rPr>
        <b/>
        <sz val="12"/>
        <rFont val="微軟正黑體"/>
        <family val="2"/>
        <charset val="136"/>
      </rPr>
      <t xml:space="preserve">能源節約量
</t>
    </r>
    <r>
      <rPr>
        <b/>
        <sz val="12"/>
        <rFont val="Times New Roman"/>
        <family val="1"/>
      </rPr>
      <t>(</t>
    </r>
    <r>
      <rPr>
        <b/>
        <sz val="12"/>
        <rFont val="微軟正黑體"/>
        <family val="2"/>
        <charset val="136"/>
      </rPr>
      <t>公秉油當量</t>
    </r>
    <r>
      <rPr>
        <b/>
        <sz val="12"/>
        <rFont val="Times New Roman"/>
        <family val="1"/>
      </rPr>
      <t>/</t>
    </r>
    <r>
      <rPr>
        <b/>
        <sz val="12"/>
        <rFont val="微軟正黑體"/>
        <family val="2"/>
        <charset val="136"/>
      </rPr>
      <t>年</t>
    </r>
    <r>
      <rPr>
        <b/>
        <sz val="12"/>
        <rFont val="Times New Roman"/>
        <family val="1"/>
      </rPr>
      <t>)</t>
    </r>
    <phoneticPr fontId="1" type="noConversion"/>
  </si>
  <si>
    <r>
      <rPr>
        <b/>
        <sz val="12"/>
        <rFont val="微軟正黑體"/>
        <family val="2"/>
        <charset val="136"/>
      </rPr>
      <t xml:space="preserve">電
</t>
    </r>
    <r>
      <rPr>
        <b/>
        <sz val="12"/>
        <rFont val="Times New Roman"/>
        <family val="1"/>
      </rPr>
      <t>(</t>
    </r>
    <r>
      <rPr>
        <b/>
        <sz val="12"/>
        <rFont val="微軟正黑體"/>
        <family val="2"/>
        <charset val="136"/>
      </rPr>
      <t>千度</t>
    </r>
    <r>
      <rPr>
        <b/>
        <sz val="12"/>
        <rFont val="Times New Roman"/>
        <family val="1"/>
      </rPr>
      <t>)</t>
    </r>
  </si>
  <si>
    <r>
      <rPr>
        <b/>
        <sz val="12"/>
        <rFont val="微軟正黑體"/>
        <family val="2"/>
        <charset val="136"/>
      </rPr>
      <t xml:space="preserve">柴油
</t>
    </r>
    <r>
      <rPr>
        <b/>
        <sz val="12"/>
        <rFont val="Times New Roman"/>
        <family val="1"/>
      </rPr>
      <t>(</t>
    </r>
    <r>
      <rPr>
        <b/>
        <sz val="12"/>
        <rFont val="微軟正黑體"/>
        <family val="2"/>
        <charset val="136"/>
      </rPr>
      <t>公秉</t>
    </r>
    <r>
      <rPr>
        <b/>
        <sz val="12"/>
        <rFont val="Times New Roman"/>
        <family val="1"/>
      </rPr>
      <t>)</t>
    </r>
    <phoneticPr fontId="1" type="noConversion"/>
  </si>
  <si>
    <r>
      <rPr>
        <b/>
        <sz val="12"/>
        <rFont val="微軟正黑體"/>
        <family val="2"/>
        <charset val="136"/>
      </rPr>
      <t xml:space="preserve">車用汽油
</t>
    </r>
    <r>
      <rPr>
        <b/>
        <sz val="12"/>
        <rFont val="Times New Roman"/>
        <family val="1"/>
      </rPr>
      <t>(</t>
    </r>
    <r>
      <rPr>
        <b/>
        <sz val="12"/>
        <rFont val="微軟正黑體"/>
        <family val="2"/>
        <charset val="136"/>
      </rPr>
      <t>公秉</t>
    </r>
    <r>
      <rPr>
        <b/>
        <sz val="12"/>
        <rFont val="Times New Roman"/>
        <family val="1"/>
      </rPr>
      <t>)</t>
    </r>
    <phoneticPr fontId="1" type="noConversion"/>
  </si>
  <si>
    <r>
      <rPr>
        <b/>
        <sz val="12"/>
        <rFont val="微軟正黑體"/>
        <family val="2"/>
        <charset val="136"/>
      </rPr>
      <t>液化石油氣</t>
    </r>
    <r>
      <rPr>
        <b/>
        <sz val="12"/>
        <rFont val="Times New Roman"/>
        <family val="1"/>
      </rPr>
      <t>LPG
(</t>
    </r>
    <r>
      <rPr>
        <b/>
        <sz val="12"/>
        <rFont val="微軟正黑體"/>
        <family val="2"/>
        <charset val="136"/>
      </rPr>
      <t>公秉</t>
    </r>
    <r>
      <rPr>
        <b/>
        <sz val="12"/>
        <rFont val="Times New Roman"/>
        <family val="1"/>
      </rPr>
      <t>)</t>
    </r>
    <phoneticPr fontId="1" type="noConversion"/>
  </si>
  <si>
    <r>
      <rPr>
        <b/>
        <sz val="12"/>
        <rFont val="微軟正黑體"/>
        <family val="2"/>
        <charset val="136"/>
      </rPr>
      <t xml:space="preserve">天然氣
</t>
    </r>
    <r>
      <rPr>
        <b/>
        <sz val="12"/>
        <rFont val="Times New Roman"/>
        <family val="1"/>
      </rPr>
      <t>(</t>
    </r>
    <r>
      <rPr>
        <b/>
        <sz val="12"/>
        <rFont val="微軟正黑體"/>
        <family val="2"/>
        <charset val="136"/>
      </rPr>
      <t>立方公尺</t>
    </r>
    <r>
      <rPr>
        <b/>
        <sz val="12"/>
        <rFont val="Times New Roman"/>
        <family val="1"/>
      </rPr>
      <t>)</t>
    </r>
    <phoneticPr fontId="1" type="noConversion"/>
  </si>
  <si>
    <r>
      <rPr>
        <b/>
        <sz val="12"/>
        <rFont val="微軟正黑體"/>
        <family val="2"/>
        <charset val="136"/>
      </rPr>
      <t xml:space="preserve">能源節約量
</t>
    </r>
    <r>
      <rPr>
        <b/>
        <sz val="12"/>
        <rFont val="Times New Roman"/>
        <family val="1"/>
      </rPr>
      <t>(KLOE)</t>
    </r>
    <phoneticPr fontId="1" type="noConversion"/>
  </si>
  <si>
    <r>
      <rPr>
        <b/>
        <sz val="12"/>
        <rFont val="微軟正黑體"/>
        <family val="2"/>
        <charset val="136"/>
      </rPr>
      <t xml:space="preserve">柴油
</t>
    </r>
    <r>
      <rPr>
        <b/>
        <sz val="12"/>
        <rFont val="Times New Roman"/>
        <family val="1"/>
      </rPr>
      <t>(</t>
    </r>
    <r>
      <rPr>
        <b/>
        <sz val="12"/>
        <rFont val="微軟正黑體"/>
        <family val="2"/>
        <charset val="136"/>
      </rPr>
      <t>公秉</t>
    </r>
    <r>
      <rPr>
        <b/>
        <sz val="12"/>
        <rFont val="Times New Roman"/>
        <family val="1"/>
      </rPr>
      <t>/</t>
    </r>
    <r>
      <rPr>
        <b/>
        <sz val="12"/>
        <rFont val="微軟正黑體"/>
        <family val="2"/>
        <charset val="136"/>
      </rPr>
      <t>年</t>
    </r>
    <r>
      <rPr>
        <b/>
        <sz val="12"/>
        <rFont val="Times New Roman"/>
        <family val="1"/>
      </rPr>
      <t>)</t>
    </r>
    <phoneticPr fontId="1" type="noConversion"/>
  </si>
  <si>
    <r>
      <rPr>
        <b/>
        <sz val="12"/>
        <rFont val="微軟正黑體"/>
        <family val="2"/>
        <charset val="136"/>
      </rPr>
      <t>液化天然氣</t>
    </r>
    <r>
      <rPr>
        <b/>
        <sz val="12"/>
        <rFont val="Times New Roman"/>
        <family val="1"/>
      </rPr>
      <t>LNG
(</t>
    </r>
    <r>
      <rPr>
        <b/>
        <sz val="12"/>
        <rFont val="微軟正黑體"/>
        <family val="2"/>
        <charset val="136"/>
      </rPr>
      <t>立方公尺</t>
    </r>
    <r>
      <rPr>
        <b/>
        <sz val="12"/>
        <rFont val="Times New Roman"/>
        <family val="1"/>
      </rPr>
      <t>)</t>
    </r>
    <phoneticPr fontId="1" type="noConversion"/>
  </si>
  <si>
    <r>
      <rPr>
        <b/>
        <sz val="12"/>
        <rFont val="微軟正黑體"/>
        <family val="2"/>
        <charset val="136"/>
      </rPr>
      <t>抑低</t>
    </r>
    <r>
      <rPr>
        <b/>
        <sz val="12"/>
        <rFont val="Times New Roman"/>
        <family val="1"/>
      </rPr>
      <t>CO</t>
    </r>
    <r>
      <rPr>
        <b/>
        <vertAlign val="subscript"/>
        <sz val="12"/>
        <rFont val="Times New Roman"/>
        <family val="1"/>
      </rPr>
      <t>2</t>
    </r>
    <r>
      <rPr>
        <b/>
        <sz val="12"/>
        <rFont val="微軟正黑體"/>
        <family val="2"/>
        <charset val="136"/>
      </rPr>
      <t xml:space="preserve">排放量
</t>
    </r>
    <r>
      <rPr>
        <b/>
        <sz val="12"/>
        <rFont val="Times New Roman"/>
        <family val="1"/>
      </rPr>
      <t>(</t>
    </r>
    <r>
      <rPr>
        <b/>
        <sz val="12"/>
        <rFont val="微軟正黑體"/>
        <family val="2"/>
        <charset val="136"/>
      </rPr>
      <t>公噸</t>
    </r>
    <r>
      <rPr>
        <b/>
        <sz val="12"/>
        <rFont val="Times New Roman"/>
        <family val="1"/>
      </rPr>
      <t>)</t>
    </r>
    <phoneticPr fontId="1" type="noConversion"/>
  </si>
  <si>
    <r>
      <rPr>
        <b/>
        <sz val="12"/>
        <rFont val="微軟正黑體"/>
        <family val="2"/>
        <charset val="136"/>
      </rPr>
      <t>能源節約率</t>
    </r>
    <phoneticPr fontId="1" type="noConversion"/>
  </si>
  <si>
    <r>
      <rPr>
        <b/>
        <sz val="16"/>
        <rFont val="微軟正黑體"/>
        <family val="2"/>
        <charset val="136"/>
      </rPr>
      <t>近三年平均值</t>
    </r>
    <phoneticPr fontId="1" type="noConversion"/>
  </si>
  <si>
    <r>
      <rPr>
        <b/>
        <sz val="20"/>
        <rFont val="微軟正黑體"/>
        <family val="2"/>
        <charset val="136"/>
      </rPr>
      <t>年份</t>
    </r>
    <phoneticPr fontId="1" type="noConversion"/>
  </si>
  <si>
    <r>
      <rPr>
        <b/>
        <sz val="12"/>
        <rFont val="微軟正黑體"/>
        <family val="2"/>
        <charset val="136"/>
      </rPr>
      <t>用電節約率</t>
    </r>
    <phoneticPr fontId="1" type="noConversion"/>
  </si>
  <si>
    <r>
      <rPr>
        <b/>
        <sz val="14"/>
        <color indexed="8"/>
        <rFont val="微軟正黑體"/>
        <family val="2"/>
        <charset val="136"/>
      </rPr>
      <t>估算節能量</t>
    </r>
    <r>
      <rPr>
        <b/>
        <sz val="14"/>
        <color indexed="8"/>
        <rFont val="Times New Roman"/>
        <family val="1"/>
      </rPr>
      <t>(</t>
    </r>
    <r>
      <rPr>
        <b/>
        <sz val="14"/>
        <color indexed="8"/>
        <rFont val="微軟正黑體"/>
        <family val="2"/>
        <charset val="136"/>
      </rPr>
      <t>推算為全年度效益</t>
    </r>
    <r>
      <rPr>
        <b/>
        <sz val="14"/>
        <color indexed="8"/>
        <rFont val="Times New Roman"/>
        <family val="1"/>
      </rPr>
      <t>)</t>
    </r>
    <phoneticPr fontId="1" type="noConversion"/>
  </si>
  <si>
    <r>
      <rPr>
        <b/>
        <sz val="12"/>
        <rFont val="微軟正黑體"/>
        <family val="2"/>
        <charset val="136"/>
      </rPr>
      <t xml:space="preserve">能源節約量
</t>
    </r>
    <r>
      <rPr>
        <b/>
        <sz val="12"/>
        <rFont val="Times New Roman"/>
        <family val="1"/>
      </rPr>
      <t>(</t>
    </r>
    <r>
      <rPr>
        <b/>
        <sz val="12"/>
        <rFont val="微軟正黑體"/>
        <family val="2"/>
        <charset val="136"/>
      </rPr>
      <t>公秉油當量</t>
    </r>
    <r>
      <rPr>
        <b/>
        <sz val="12"/>
        <rFont val="Times New Roman"/>
        <family val="1"/>
      </rPr>
      <t>)</t>
    </r>
    <phoneticPr fontId="1" type="noConversion"/>
  </si>
  <si>
    <r>
      <rPr>
        <b/>
        <sz val="12"/>
        <rFont val="微軟正黑體"/>
        <family val="2"/>
        <charset val="136"/>
      </rPr>
      <t xml:space="preserve">能源節約量
</t>
    </r>
    <r>
      <rPr>
        <b/>
        <sz val="12"/>
        <rFont val="Times New Roman"/>
        <family val="1"/>
      </rPr>
      <t>(</t>
    </r>
    <r>
      <rPr>
        <b/>
        <sz val="12"/>
        <rFont val="微軟正黑體"/>
        <family val="2"/>
        <charset val="136"/>
      </rPr>
      <t>公秉油當量</t>
    </r>
    <r>
      <rPr>
        <b/>
        <sz val="12"/>
        <rFont val="Times New Roman"/>
        <family val="1"/>
      </rPr>
      <t>/</t>
    </r>
    <r>
      <rPr>
        <b/>
        <sz val="12"/>
        <rFont val="微軟正黑體"/>
        <family val="2"/>
        <charset val="136"/>
      </rPr>
      <t>年</t>
    </r>
    <r>
      <rPr>
        <b/>
        <sz val="12"/>
        <rFont val="Times New Roman"/>
        <family val="1"/>
      </rPr>
      <t>)</t>
    </r>
    <phoneticPr fontId="2" type="noConversion"/>
  </si>
  <si>
    <r>
      <rPr>
        <b/>
        <sz val="12"/>
        <rFont val="微軟正黑體"/>
        <family val="2"/>
        <charset val="136"/>
      </rPr>
      <t>抑低</t>
    </r>
    <r>
      <rPr>
        <b/>
        <sz val="12"/>
        <rFont val="Times New Roman"/>
        <family val="1"/>
      </rPr>
      <t>CO</t>
    </r>
    <r>
      <rPr>
        <b/>
        <vertAlign val="subscript"/>
        <sz val="12"/>
        <rFont val="Times New Roman"/>
        <family val="1"/>
      </rPr>
      <t>2</t>
    </r>
    <r>
      <rPr>
        <b/>
        <sz val="12"/>
        <rFont val="微軟正黑體"/>
        <family val="2"/>
        <charset val="136"/>
      </rPr>
      <t xml:space="preserve">排放量
</t>
    </r>
    <r>
      <rPr>
        <b/>
        <sz val="12"/>
        <rFont val="Times New Roman"/>
        <family val="1"/>
      </rPr>
      <t>(</t>
    </r>
    <r>
      <rPr>
        <b/>
        <sz val="12"/>
        <rFont val="微軟正黑體"/>
        <family val="2"/>
        <charset val="136"/>
      </rPr>
      <t>公噸</t>
    </r>
    <r>
      <rPr>
        <b/>
        <sz val="12"/>
        <rFont val="Times New Roman"/>
        <family val="1"/>
      </rPr>
      <t>/</t>
    </r>
    <r>
      <rPr>
        <b/>
        <sz val="12"/>
        <rFont val="微軟正黑體"/>
        <family val="2"/>
        <charset val="136"/>
      </rPr>
      <t>年</t>
    </r>
    <r>
      <rPr>
        <b/>
        <sz val="12"/>
        <rFont val="Times New Roman"/>
        <family val="1"/>
      </rPr>
      <t>)</t>
    </r>
    <phoneticPr fontId="1" type="noConversion"/>
  </si>
  <si>
    <r>
      <rPr>
        <b/>
        <sz val="12"/>
        <rFont val="微軟正黑體"/>
        <family val="2"/>
        <charset val="136"/>
      </rPr>
      <t xml:space="preserve">能省費用
</t>
    </r>
    <r>
      <rPr>
        <b/>
        <sz val="12"/>
        <rFont val="Times New Roman"/>
        <family val="1"/>
      </rPr>
      <t>(</t>
    </r>
    <r>
      <rPr>
        <b/>
        <sz val="12"/>
        <rFont val="微軟正黑體"/>
        <family val="2"/>
        <charset val="136"/>
      </rPr>
      <t>仟元</t>
    </r>
    <r>
      <rPr>
        <b/>
        <sz val="12"/>
        <rFont val="Times New Roman"/>
        <family val="1"/>
      </rPr>
      <t>/</t>
    </r>
    <r>
      <rPr>
        <b/>
        <sz val="12"/>
        <rFont val="微軟正黑體"/>
        <family val="2"/>
        <charset val="136"/>
      </rPr>
      <t>年</t>
    </r>
    <r>
      <rPr>
        <b/>
        <sz val="12"/>
        <rFont val="Times New Roman"/>
        <family val="1"/>
      </rPr>
      <t>)</t>
    </r>
    <phoneticPr fontId="2" type="noConversion"/>
  </si>
  <si>
    <r>
      <rPr>
        <b/>
        <sz val="12"/>
        <rFont val="微軟正黑體"/>
        <family val="2"/>
        <charset val="136"/>
      </rPr>
      <t xml:space="preserve">投資金額
</t>
    </r>
    <r>
      <rPr>
        <b/>
        <sz val="12"/>
        <rFont val="Times New Roman"/>
        <family val="1"/>
      </rPr>
      <t>(</t>
    </r>
    <r>
      <rPr>
        <b/>
        <sz val="12"/>
        <rFont val="微軟正黑體"/>
        <family val="2"/>
        <charset val="136"/>
      </rPr>
      <t>仟元</t>
    </r>
    <r>
      <rPr>
        <b/>
        <sz val="12"/>
        <rFont val="Times New Roman"/>
        <family val="1"/>
      </rPr>
      <t>)</t>
    </r>
    <phoneticPr fontId="2" type="noConversion"/>
  </si>
  <si>
    <r>
      <rPr>
        <b/>
        <sz val="12"/>
        <rFont val="微軟正黑體"/>
        <family val="2"/>
        <charset val="136"/>
      </rPr>
      <t>抑低</t>
    </r>
    <r>
      <rPr>
        <b/>
        <sz val="12"/>
        <rFont val="Times New Roman"/>
        <family val="1"/>
      </rPr>
      <t>CO</t>
    </r>
    <r>
      <rPr>
        <b/>
        <vertAlign val="subscript"/>
        <sz val="12"/>
        <rFont val="Times New Roman"/>
        <family val="1"/>
      </rPr>
      <t>2</t>
    </r>
    <r>
      <rPr>
        <b/>
        <sz val="12"/>
        <rFont val="微軟正黑體"/>
        <family val="2"/>
        <charset val="136"/>
      </rPr>
      <t xml:space="preserve">排放量
</t>
    </r>
    <r>
      <rPr>
        <b/>
        <sz val="12"/>
        <rFont val="Times New Roman"/>
        <family val="1"/>
      </rPr>
      <t>(</t>
    </r>
    <r>
      <rPr>
        <b/>
        <sz val="12"/>
        <rFont val="微軟正黑體"/>
        <family val="2"/>
        <charset val="136"/>
      </rPr>
      <t>公噸</t>
    </r>
    <r>
      <rPr>
        <b/>
        <sz val="12"/>
        <rFont val="Times New Roman"/>
        <family val="1"/>
      </rPr>
      <t>)</t>
    </r>
    <phoneticPr fontId="1" type="noConversion"/>
  </si>
  <si>
    <r>
      <rPr>
        <b/>
        <sz val="12"/>
        <rFont val="微軟正黑體"/>
        <family val="2"/>
        <charset val="136"/>
      </rPr>
      <t xml:space="preserve">節省能源費用
</t>
    </r>
    <r>
      <rPr>
        <b/>
        <sz val="12"/>
        <rFont val="Times New Roman"/>
        <family val="1"/>
      </rPr>
      <t>(</t>
    </r>
    <r>
      <rPr>
        <b/>
        <sz val="12"/>
        <rFont val="微軟正黑體"/>
        <family val="2"/>
        <charset val="136"/>
      </rPr>
      <t>仟元）</t>
    </r>
    <phoneticPr fontId="1" type="noConversion"/>
  </si>
  <si>
    <r>
      <rPr>
        <b/>
        <sz val="12"/>
        <rFont val="微軟正黑體"/>
        <family val="2"/>
        <charset val="136"/>
      </rPr>
      <t xml:space="preserve">用電節約量
</t>
    </r>
    <r>
      <rPr>
        <b/>
        <sz val="12"/>
        <rFont val="Times New Roman"/>
        <family val="1"/>
      </rPr>
      <t>(</t>
    </r>
    <r>
      <rPr>
        <b/>
        <sz val="12"/>
        <rFont val="微軟正黑體"/>
        <family val="2"/>
        <charset val="136"/>
      </rPr>
      <t>千度</t>
    </r>
    <r>
      <rPr>
        <b/>
        <sz val="12"/>
        <rFont val="Times New Roman"/>
        <family val="1"/>
      </rPr>
      <t>MWh)</t>
    </r>
    <phoneticPr fontId="1" type="noConversion"/>
  </si>
  <si>
    <r>
      <rPr>
        <b/>
        <sz val="18"/>
        <color indexed="10"/>
        <rFont val="微軟正黑體"/>
        <family val="2"/>
        <charset val="136"/>
      </rPr>
      <t>能源別</t>
    </r>
    <phoneticPr fontId="1" type="noConversion"/>
  </si>
  <si>
    <r>
      <rPr>
        <b/>
        <sz val="16"/>
        <rFont val="微軟正黑體"/>
        <family val="2"/>
        <charset val="136"/>
      </rPr>
      <t>電</t>
    </r>
    <phoneticPr fontId="2" type="noConversion"/>
  </si>
  <si>
    <r>
      <rPr>
        <b/>
        <sz val="18"/>
        <color rgb="FF000000"/>
        <rFont val="微軟正黑體"/>
        <family val="2"/>
        <charset val="136"/>
      </rPr>
      <t>公秉油當量</t>
    </r>
    <r>
      <rPr>
        <b/>
        <sz val="18"/>
        <color rgb="FF000000"/>
        <rFont val="Times New Roman"/>
        <family val="1"/>
      </rPr>
      <t>(KLOE)</t>
    </r>
    <phoneticPr fontId="2" type="noConversion"/>
  </si>
  <si>
    <r>
      <rPr>
        <b/>
        <sz val="18"/>
        <color rgb="FF000000"/>
        <rFont val="微軟正黑體"/>
        <family val="2"/>
        <charset val="136"/>
      </rPr>
      <t>公噸</t>
    </r>
    <r>
      <rPr>
        <b/>
        <sz val="18"/>
        <color rgb="FF000000"/>
        <rFont val="Times New Roman"/>
        <family val="1"/>
      </rPr>
      <t>(Tons)</t>
    </r>
    <phoneticPr fontId="2" type="noConversion"/>
  </si>
  <si>
    <r>
      <rPr>
        <b/>
        <sz val="18"/>
        <color rgb="FF000000"/>
        <rFont val="微軟正黑體"/>
        <family val="2"/>
        <charset val="136"/>
      </rPr>
      <t>能源總節約率：</t>
    </r>
    <r>
      <rPr>
        <b/>
        <u/>
        <sz val="18"/>
        <color rgb="FF000000"/>
        <rFont val="Times New Roman"/>
        <family val="1"/>
      </rPr>
      <t xml:space="preserve">             </t>
    </r>
    <phoneticPr fontId="2" type="noConversion"/>
  </si>
  <si>
    <r>
      <rPr>
        <b/>
        <sz val="16"/>
        <rFont val="微軟正黑體"/>
        <family val="2"/>
        <charset val="136"/>
      </rPr>
      <t>車用汽油</t>
    </r>
    <phoneticPr fontId="2" type="noConversion"/>
  </si>
  <si>
    <r>
      <rPr>
        <b/>
        <sz val="12"/>
        <rFont val="微軟正黑體"/>
        <family val="2"/>
        <charset val="136"/>
      </rPr>
      <t>技術別</t>
    </r>
    <phoneticPr fontId="1" type="noConversion"/>
  </si>
  <si>
    <r>
      <rPr>
        <b/>
        <sz val="18"/>
        <color rgb="FF000000"/>
        <rFont val="微軟正黑體"/>
        <family val="2"/>
        <charset val="136"/>
      </rPr>
      <t>總節省金額：</t>
    </r>
    <r>
      <rPr>
        <b/>
        <u/>
        <sz val="18"/>
        <color rgb="FF000000"/>
        <rFont val="Times New Roman"/>
        <family val="1"/>
      </rPr>
      <t xml:space="preserve">              </t>
    </r>
    <phoneticPr fontId="2" type="noConversion"/>
  </si>
  <si>
    <r>
      <rPr>
        <b/>
        <sz val="18"/>
        <color rgb="FF000000"/>
        <rFont val="微軟正黑體"/>
        <family val="2"/>
        <charset val="136"/>
      </rPr>
      <t>用電節約率：</t>
    </r>
    <r>
      <rPr>
        <b/>
        <u/>
        <sz val="18"/>
        <color rgb="FF000000"/>
        <rFont val="Times New Roman"/>
        <family val="1"/>
      </rPr>
      <t xml:space="preserve">             </t>
    </r>
    <phoneticPr fontId="2" type="noConversion"/>
  </si>
  <si>
    <r>
      <rPr>
        <b/>
        <sz val="18"/>
        <color rgb="FF000000"/>
        <rFont val="微軟正黑體"/>
        <family val="2"/>
        <charset val="136"/>
      </rPr>
      <t>抑低</t>
    </r>
    <r>
      <rPr>
        <b/>
        <sz val="18"/>
        <color rgb="FF000000"/>
        <rFont val="Times New Roman"/>
        <family val="1"/>
      </rPr>
      <t>CO</t>
    </r>
    <r>
      <rPr>
        <b/>
        <vertAlign val="subscript"/>
        <sz val="18"/>
        <color rgb="FF000000"/>
        <rFont val="Times New Roman"/>
        <family val="1"/>
      </rPr>
      <t>2</t>
    </r>
    <r>
      <rPr>
        <b/>
        <sz val="18"/>
        <color rgb="FF000000"/>
        <rFont val="微軟正黑體"/>
        <family val="2"/>
        <charset val="136"/>
      </rPr>
      <t>排放量：</t>
    </r>
    <r>
      <rPr>
        <b/>
        <u/>
        <sz val="18"/>
        <color rgb="FF000000"/>
        <rFont val="Times New Roman"/>
        <family val="1"/>
      </rPr>
      <t xml:space="preserve">        </t>
    </r>
    <phoneticPr fontId="2" type="noConversion"/>
  </si>
  <si>
    <r>
      <rPr>
        <b/>
        <sz val="18"/>
        <color rgb="FF000000"/>
        <rFont val="微軟正黑體"/>
        <family val="2"/>
        <charset val="136"/>
      </rPr>
      <t>公秉油當量</t>
    </r>
    <r>
      <rPr>
        <b/>
        <sz val="18"/>
        <color rgb="FF000000"/>
        <rFont val="Times New Roman"/>
        <family val="1"/>
      </rPr>
      <t>(KLOE)</t>
    </r>
    <phoneticPr fontId="2" type="noConversion"/>
  </si>
  <si>
    <r>
      <rPr>
        <b/>
        <sz val="18"/>
        <color rgb="FF000000"/>
        <rFont val="微軟正黑體"/>
        <family val="2"/>
        <charset val="136"/>
      </rPr>
      <t>仟元</t>
    </r>
    <phoneticPr fontId="2" type="noConversion"/>
  </si>
  <si>
    <r>
      <rPr>
        <b/>
        <sz val="18"/>
        <color rgb="FF000000"/>
        <rFont val="微軟正黑體"/>
        <family val="2"/>
        <charset val="136"/>
      </rPr>
      <t>用電節約率：</t>
    </r>
    <r>
      <rPr>
        <b/>
        <u/>
        <sz val="18"/>
        <color rgb="FF000000"/>
        <rFont val="Times New Roman"/>
        <family val="1"/>
      </rPr>
      <t xml:space="preserve">             </t>
    </r>
    <phoneticPr fontId="2" type="noConversion"/>
  </si>
  <si>
    <r>
      <rPr>
        <b/>
        <sz val="18"/>
        <color rgb="FF000000"/>
        <rFont val="微軟正黑體"/>
        <family val="2"/>
        <charset val="136"/>
      </rPr>
      <t>能耗百分比：</t>
    </r>
    <phoneticPr fontId="2" type="noConversion"/>
  </si>
  <si>
    <r>
      <rPr>
        <b/>
        <sz val="18"/>
        <color rgb="FF000000"/>
        <rFont val="微軟正黑體"/>
        <family val="2"/>
        <charset val="136"/>
      </rPr>
      <t>公秉油當量</t>
    </r>
    <r>
      <rPr>
        <b/>
        <sz val="18"/>
        <color rgb="FF000000"/>
        <rFont val="Times New Roman"/>
        <family val="1"/>
      </rPr>
      <t>(KLOE)</t>
    </r>
    <phoneticPr fontId="2" type="noConversion"/>
  </si>
  <si>
    <r>
      <rPr>
        <b/>
        <sz val="18"/>
        <color rgb="FF000000"/>
        <rFont val="微軟正黑體"/>
        <family val="2"/>
        <charset val="136"/>
      </rPr>
      <t>總節省金額：</t>
    </r>
    <r>
      <rPr>
        <b/>
        <u/>
        <sz val="18"/>
        <color rgb="FF000000"/>
        <rFont val="Times New Roman"/>
        <family val="1"/>
      </rPr>
      <t xml:space="preserve">              </t>
    </r>
    <phoneticPr fontId="2" type="noConversion"/>
  </si>
  <si>
    <t>單位名稱：</t>
    <phoneticPr fontId="1" type="noConversion"/>
  </si>
  <si>
    <t>前1年已推動之案例</t>
    <phoneticPr fontId="1" type="noConversion"/>
  </si>
  <si>
    <t>(二)每項措施各別能源實際節能量計算:能源用戶實施各項節能措施，每年度節省之能源用量，其計算期間，自實施日之次月起算，最多以十二個月為限(可跨年度計算)。計算期間跨年度者，節省之用電量按年度實際使用月份分別計算。</t>
    <phoneticPr fontId="1" type="noConversion"/>
  </si>
  <si>
    <t>★註：措施執行月數可跨年度計算，其計算期間，自實施日之次月起算，最多以12個月為限
若措施自111.6.20起推動，節省能源計算期間為自111年7月起至112年6月止。詳見填表說明。</t>
    <phoneticPr fontId="1" type="noConversion"/>
  </si>
  <si>
    <t>★註：措施執行月數可跨年度計算，其計算期間，自實施日之次月起算，最多以12個月為限
若措施自112.6.20起推動，節省能源計算期間為自112年7月起至113年6月止。詳見填表說明。</t>
    <phoneticPr fontId="1" type="noConversion"/>
  </si>
  <si>
    <r>
      <rPr>
        <b/>
        <sz val="18"/>
        <color rgb="FF000000"/>
        <rFont val="微軟正黑體"/>
        <family val="2"/>
        <charset val="136"/>
      </rPr>
      <t>能源總節約量：</t>
    </r>
    <r>
      <rPr>
        <b/>
        <u/>
        <sz val="18"/>
        <color rgb="FF000000"/>
        <rFont val="Times New Roman"/>
        <family val="1"/>
      </rPr>
      <t xml:space="preserve">       </t>
    </r>
    <phoneticPr fontId="2" type="noConversion"/>
  </si>
  <si>
    <r>
      <rPr>
        <b/>
        <sz val="18"/>
        <color rgb="FF000000"/>
        <rFont val="微軟正黑體"/>
        <family val="2"/>
        <charset val="136"/>
      </rPr>
      <t>用電節約量：</t>
    </r>
    <r>
      <rPr>
        <b/>
        <u/>
        <sz val="18"/>
        <color rgb="FF000000"/>
        <rFont val="Times New Roman"/>
        <family val="1"/>
      </rPr>
      <t xml:space="preserve">        </t>
    </r>
    <phoneticPr fontId="2" type="noConversion"/>
  </si>
  <si>
    <r>
      <t>111</t>
    </r>
    <r>
      <rPr>
        <b/>
        <sz val="16"/>
        <rFont val="新細明體"/>
        <family val="1"/>
        <charset val="136"/>
      </rPr>
      <t>年節省能源統計</t>
    </r>
    <phoneticPr fontId="1" type="noConversion"/>
  </si>
  <si>
    <r>
      <t>113</t>
    </r>
    <r>
      <rPr>
        <b/>
        <sz val="16"/>
        <rFont val="新細明體"/>
        <family val="1"/>
        <charset val="136"/>
      </rPr>
      <t>年節省能源統計</t>
    </r>
    <phoneticPr fontId="1" type="noConversion"/>
  </si>
  <si>
    <t>蒸氣</t>
    <phoneticPr fontId="2" type="noConversion"/>
  </si>
  <si>
    <t>執行月數(如★註說明)</t>
    <phoneticPr fontId="1" type="noConversion"/>
  </si>
  <si>
    <t>蒸氣</t>
    <phoneticPr fontId="1" type="noConversion"/>
  </si>
  <si>
    <t>公噸</t>
    <phoneticPr fontId="1" type="noConversion"/>
  </si>
  <si>
    <r>
      <t>112</t>
    </r>
    <r>
      <rPr>
        <b/>
        <sz val="16"/>
        <rFont val="新細明體"/>
        <family val="1"/>
        <charset val="136"/>
      </rPr>
      <t>年估算節能量</t>
    </r>
    <r>
      <rPr>
        <b/>
        <sz val="16"/>
        <rFont val="Times New Roman"/>
        <family val="1"/>
      </rPr>
      <t>(</t>
    </r>
    <r>
      <rPr>
        <b/>
        <sz val="16"/>
        <rFont val="新細明體"/>
        <family val="1"/>
        <charset val="136"/>
      </rPr>
      <t>推算為全年度效益</t>
    </r>
    <r>
      <rPr>
        <b/>
        <sz val="16"/>
        <rFont val="Times New Roman"/>
        <family val="1"/>
      </rPr>
      <t>)</t>
    </r>
    <phoneticPr fontId="1" type="noConversion"/>
  </si>
  <si>
    <r>
      <t>111</t>
    </r>
    <r>
      <rPr>
        <b/>
        <sz val="16"/>
        <rFont val="新細明體"/>
        <family val="1"/>
        <charset val="136"/>
      </rPr>
      <t>年估算節能量</t>
    </r>
    <r>
      <rPr>
        <b/>
        <sz val="16"/>
        <rFont val="Times New Roman"/>
        <family val="1"/>
      </rPr>
      <t>(</t>
    </r>
    <r>
      <rPr>
        <b/>
        <sz val="16"/>
        <rFont val="新細明體"/>
        <family val="1"/>
        <charset val="136"/>
      </rPr>
      <t>推算為全年度效益</t>
    </r>
    <r>
      <rPr>
        <b/>
        <sz val="16"/>
        <rFont val="Times New Roman"/>
        <family val="1"/>
      </rPr>
      <t>)</t>
    </r>
    <phoneticPr fontId="1" type="noConversion"/>
  </si>
  <si>
    <r>
      <t>111</t>
    </r>
    <r>
      <rPr>
        <b/>
        <sz val="16"/>
        <color rgb="FFFF0000"/>
        <rFont val="新細明體"/>
        <family val="1"/>
        <charset val="136"/>
      </rPr>
      <t>年實際節能量</t>
    </r>
    <r>
      <rPr>
        <b/>
        <sz val="16"/>
        <color rgb="FFFF0000"/>
        <rFont val="Times New Roman"/>
        <family val="1"/>
      </rPr>
      <t>(</t>
    </r>
    <r>
      <rPr>
        <b/>
        <sz val="16"/>
        <color rgb="FFFF0000"/>
        <rFont val="新細明體"/>
        <family val="1"/>
        <charset val="136"/>
      </rPr>
      <t>實際執行月數效益</t>
    </r>
    <r>
      <rPr>
        <b/>
        <sz val="16"/>
        <color rgb="FFFF0000"/>
        <rFont val="Times New Roman"/>
        <family val="1"/>
      </rPr>
      <t>)</t>
    </r>
    <phoneticPr fontId="1" type="noConversion"/>
  </si>
  <si>
    <r>
      <t>112</t>
    </r>
    <r>
      <rPr>
        <b/>
        <sz val="16"/>
        <color rgb="FFFF0000"/>
        <rFont val="新細明體"/>
        <family val="1"/>
        <charset val="136"/>
      </rPr>
      <t>年實際節能量</t>
    </r>
    <r>
      <rPr>
        <b/>
        <sz val="16"/>
        <color rgb="FFFF0000"/>
        <rFont val="Times New Roman"/>
        <family val="1"/>
      </rPr>
      <t>(</t>
    </r>
    <r>
      <rPr>
        <b/>
        <sz val="16"/>
        <color rgb="FFFF0000"/>
        <rFont val="新細明體"/>
        <family val="1"/>
        <charset val="136"/>
      </rPr>
      <t>實際執行月數效益</t>
    </r>
    <r>
      <rPr>
        <b/>
        <sz val="16"/>
        <color rgb="FFFF0000"/>
        <rFont val="Times New Roman"/>
        <family val="1"/>
      </rPr>
      <t>)</t>
    </r>
    <phoneticPr fontId="1" type="noConversion"/>
  </si>
  <si>
    <r>
      <t>112</t>
    </r>
    <r>
      <rPr>
        <b/>
        <sz val="14"/>
        <rFont val="新細明體"/>
        <family val="1"/>
        <charset val="136"/>
      </rPr>
      <t>年節能措施項目</t>
    </r>
    <phoneticPr fontId="1" type="noConversion"/>
  </si>
  <si>
    <r>
      <t>112</t>
    </r>
    <r>
      <rPr>
        <b/>
        <sz val="14"/>
        <rFont val="新細明體"/>
        <family val="1"/>
        <charset val="136"/>
      </rPr>
      <t>年總能源節約量</t>
    </r>
    <phoneticPr fontId="1" type="noConversion"/>
  </si>
  <si>
    <r>
      <t>111</t>
    </r>
    <r>
      <rPr>
        <b/>
        <sz val="14"/>
        <rFont val="新細明體"/>
        <family val="1"/>
        <charset val="136"/>
      </rPr>
      <t>年節能措施項目</t>
    </r>
    <phoneticPr fontId="1" type="noConversion"/>
  </si>
  <si>
    <r>
      <t>111</t>
    </r>
    <r>
      <rPr>
        <b/>
        <sz val="14"/>
        <rFont val="新細明體"/>
        <family val="1"/>
        <charset val="136"/>
      </rPr>
      <t>年總能源節約量</t>
    </r>
    <phoneticPr fontId="1" type="noConversion"/>
  </si>
  <si>
    <r>
      <rPr>
        <b/>
        <sz val="12"/>
        <rFont val="新細明體"/>
        <family val="1"/>
        <charset val="136"/>
      </rPr>
      <t>實施日期</t>
    </r>
    <r>
      <rPr>
        <b/>
        <sz val="12"/>
        <rFont val="Times New Roman"/>
        <family val="1"/>
      </rPr>
      <t xml:space="preserve">  (</t>
    </r>
    <r>
      <rPr>
        <b/>
        <sz val="12"/>
        <rFont val="新細明體"/>
        <family val="1"/>
        <charset val="136"/>
      </rPr>
      <t>年</t>
    </r>
    <r>
      <rPr>
        <b/>
        <sz val="12"/>
        <rFont val="Times New Roman"/>
        <family val="1"/>
      </rPr>
      <t>.</t>
    </r>
    <r>
      <rPr>
        <b/>
        <sz val="12"/>
        <rFont val="新細明體"/>
        <family val="1"/>
        <charset val="136"/>
      </rPr>
      <t>月</t>
    </r>
    <r>
      <rPr>
        <b/>
        <sz val="12"/>
        <rFont val="Times New Roman"/>
        <family val="1"/>
      </rPr>
      <t>) 
(</t>
    </r>
    <r>
      <rPr>
        <b/>
        <sz val="12"/>
        <rFont val="新細明體"/>
        <family val="1"/>
        <charset val="136"/>
      </rPr>
      <t>例</t>
    </r>
    <r>
      <rPr>
        <b/>
        <sz val="12"/>
        <rFont val="Times New Roman"/>
        <family val="1"/>
      </rPr>
      <t>:111.03 )</t>
    </r>
    <phoneticPr fontId="1" type="noConversion"/>
  </si>
  <si>
    <r>
      <rPr>
        <b/>
        <sz val="12"/>
        <rFont val="新細明體"/>
        <family val="1"/>
        <charset val="136"/>
      </rPr>
      <t>實施日期</t>
    </r>
    <r>
      <rPr>
        <b/>
        <sz val="12"/>
        <rFont val="Times New Roman"/>
        <family val="1"/>
      </rPr>
      <t xml:space="preserve">  (</t>
    </r>
    <r>
      <rPr>
        <b/>
        <sz val="12"/>
        <rFont val="新細明體"/>
        <family val="1"/>
        <charset val="136"/>
      </rPr>
      <t>年</t>
    </r>
    <r>
      <rPr>
        <b/>
        <sz val="12"/>
        <rFont val="Times New Roman"/>
        <family val="1"/>
      </rPr>
      <t>.</t>
    </r>
    <r>
      <rPr>
        <b/>
        <sz val="12"/>
        <rFont val="新細明體"/>
        <family val="1"/>
        <charset val="136"/>
      </rPr>
      <t>月</t>
    </r>
    <r>
      <rPr>
        <b/>
        <sz val="12"/>
        <rFont val="Times New Roman"/>
        <family val="1"/>
      </rPr>
      <t>) 
(</t>
    </r>
    <r>
      <rPr>
        <b/>
        <sz val="12"/>
        <rFont val="新細明體"/>
        <family val="1"/>
        <charset val="136"/>
      </rPr>
      <t>例</t>
    </r>
    <r>
      <rPr>
        <b/>
        <sz val="12"/>
        <rFont val="Times New Roman"/>
        <family val="1"/>
      </rPr>
      <t>:112.03 )</t>
    </r>
    <phoneticPr fontId="1" type="noConversion"/>
  </si>
  <si>
    <r>
      <rPr>
        <b/>
        <sz val="12"/>
        <rFont val="新細明體"/>
        <family val="2"/>
        <charset val="136"/>
      </rPr>
      <t>使用量</t>
    </r>
    <r>
      <rPr>
        <b/>
        <sz val="12"/>
        <rFont val="微軟正黑體"/>
        <family val="2"/>
        <charset val="136"/>
      </rPr>
      <t xml:space="preserve">
</t>
    </r>
    <r>
      <rPr>
        <b/>
        <u/>
        <sz val="12"/>
        <rFont val="Times New Roman"/>
        <family val="1"/>
      </rPr>
      <t xml:space="preserve">                  </t>
    </r>
    <r>
      <rPr>
        <b/>
        <sz val="12"/>
        <rFont val="Times New Roman"/>
        <family val="1"/>
      </rPr>
      <t xml:space="preserve">
(</t>
    </r>
    <r>
      <rPr>
        <b/>
        <sz val="12"/>
        <rFont val="微軟正黑體"/>
        <family val="2"/>
        <charset val="136"/>
      </rPr>
      <t>公噸</t>
    </r>
    <r>
      <rPr>
        <b/>
        <sz val="12"/>
        <rFont val="Times New Roman"/>
        <family val="1"/>
      </rPr>
      <t>/</t>
    </r>
    <r>
      <rPr>
        <b/>
        <sz val="12"/>
        <rFont val="微軟正黑體"/>
        <family val="2"/>
        <charset val="136"/>
      </rPr>
      <t>年</t>
    </r>
    <r>
      <rPr>
        <b/>
        <sz val="12"/>
        <rFont val="Times New Roman"/>
        <family val="1"/>
      </rPr>
      <t>)</t>
    </r>
    <phoneticPr fontId="2" type="noConversion"/>
  </si>
  <si>
    <r>
      <t>111</t>
    </r>
    <r>
      <rPr>
        <b/>
        <sz val="18"/>
        <color theme="1"/>
        <rFont val="新細明體"/>
        <family val="1"/>
        <charset val="136"/>
      </rPr>
      <t>年能源總用量：</t>
    </r>
    <phoneticPr fontId="1" type="noConversion"/>
  </si>
  <si>
    <r>
      <t>112</t>
    </r>
    <r>
      <rPr>
        <b/>
        <sz val="18"/>
        <color theme="1"/>
        <rFont val="新細明體"/>
        <family val="1"/>
        <charset val="136"/>
      </rPr>
      <t>年能源總用量：</t>
    </r>
    <phoneticPr fontId="1" type="noConversion"/>
  </si>
  <si>
    <r>
      <t>113</t>
    </r>
    <r>
      <rPr>
        <b/>
        <sz val="18"/>
        <color theme="1"/>
        <rFont val="新細明體"/>
        <family val="1"/>
        <charset val="136"/>
      </rPr>
      <t>年能源總用量：</t>
    </r>
    <phoneticPr fontId="1" type="noConversion"/>
  </si>
  <si>
    <r>
      <t>113</t>
    </r>
    <r>
      <rPr>
        <b/>
        <sz val="14"/>
        <rFont val="新細明體"/>
        <family val="1"/>
        <charset val="136"/>
      </rPr>
      <t>年節能措施項目</t>
    </r>
    <phoneticPr fontId="1" type="noConversion"/>
  </si>
  <si>
    <r>
      <t>113</t>
    </r>
    <r>
      <rPr>
        <b/>
        <sz val="14"/>
        <rFont val="新細明體"/>
        <family val="1"/>
        <charset val="136"/>
      </rPr>
      <t>年總能源節約量</t>
    </r>
    <phoneticPr fontId="1" type="noConversion"/>
  </si>
  <si>
    <r>
      <t>113</t>
    </r>
    <r>
      <rPr>
        <b/>
        <sz val="16"/>
        <rFont val="新細明體"/>
        <family val="1"/>
        <charset val="136"/>
      </rPr>
      <t>年估算節能量</t>
    </r>
    <r>
      <rPr>
        <b/>
        <sz val="16"/>
        <rFont val="Times New Roman"/>
        <family val="1"/>
      </rPr>
      <t>(</t>
    </r>
    <r>
      <rPr>
        <b/>
        <sz val="16"/>
        <rFont val="新細明體"/>
        <family val="1"/>
        <charset val="136"/>
      </rPr>
      <t>推算為全年度效益</t>
    </r>
    <r>
      <rPr>
        <b/>
        <sz val="16"/>
        <rFont val="Times New Roman"/>
        <family val="1"/>
      </rPr>
      <t>)</t>
    </r>
    <phoneticPr fontId="1" type="noConversion"/>
  </si>
  <si>
    <t>★註：措施執行月數可跨年度計算，其計算期間，自實施日之次月起算，最多以12個月為限
若措施自113.6.20起推動，節省能源計算期間為自113年7月起至114年6月止。詳見填表說明。</t>
    <phoneticPr fontId="1" type="noConversion"/>
  </si>
  <si>
    <r>
      <rPr>
        <b/>
        <sz val="12"/>
        <rFont val="新細明體"/>
        <family val="1"/>
        <charset val="136"/>
      </rPr>
      <t>實施日期</t>
    </r>
    <r>
      <rPr>
        <b/>
        <sz val="12"/>
        <rFont val="Times New Roman"/>
        <family val="1"/>
      </rPr>
      <t xml:space="preserve">  (</t>
    </r>
    <r>
      <rPr>
        <b/>
        <sz val="12"/>
        <rFont val="新細明體"/>
        <family val="1"/>
        <charset val="136"/>
      </rPr>
      <t>年</t>
    </r>
    <r>
      <rPr>
        <b/>
        <sz val="12"/>
        <rFont val="Times New Roman"/>
        <family val="1"/>
      </rPr>
      <t>.</t>
    </r>
    <r>
      <rPr>
        <b/>
        <sz val="12"/>
        <rFont val="新細明體"/>
        <family val="1"/>
        <charset val="136"/>
      </rPr>
      <t>月</t>
    </r>
    <r>
      <rPr>
        <b/>
        <sz val="12"/>
        <rFont val="Times New Roman"/>
        <family val="1"/>
      </rPr>
      <t>) 
(</t>
    </r>
    <r>
      <rPr>
        <b/>
        <sz val="12"/>
        <rFont val="新細明體"/>
        <family val="1"/>
        <charset val="136"/>
      </rPr>
      <t>例</t>
    </r>
    <r>
      <rPr>
        <b/>
        <sz val="12"/>
        <rFont val="Times New Roman"/>
        <family val="1"/>
      </rPr>
      <t>:113.03 )</t>
    </r>
    <phoneticPr fontId="1" type="noConversion"/>
  </si>
  <si>
    <r>
      <t>113</t>
    </r>
    <r>
      <rPr>
        <b/>
        <sz val="16"/>
        <color rgb="FFFF0000"/>
        <rFont val="新細明體"/>
        <family val="1"/>
        <charset val="136"/>
      </rPr>
      <t>年實際節能量</t>
    </r>
    <r>
      <rPr>
        <b/>
        <sz val="16"/>
        <color rgb="FFFF0000"/>
        <rFont val="Times New Roman"/>
        <family val="1"/>
      </rPr>
      <t>(</t>
    </r>
    <r>
      <rPr>
        <b/>
        <sz val="16"/>
        <color rgb="FFFF0000"/>
        <rFont val="新細明體"/>
        <family val="1"/>
        <charset val="136"/>
      </rPr>
      <t>實際執行月數效益</t>
    </r>
    <r>
      <rPr>
        <b/>
        <sz val="16"/>
        <color rgb="FFFF0000"/>
        <rFont val="Times New Roman"/>
        <family val="1"/>
      </rPr>
      <t>)</t>
    </r>
    <phoneticPr fontId="1" type="noConversion"/>
  </si>
  <si>
    <r>
      <t>114</t>
    </r>
    <r>
      <rPr>
        <b/>
        <sz val="18"/>
        <color theme="1"/>
        <rFont val="新細明體"/>
        <family val="1"/>
        <charset val="136"/>
      </rPr>
      <t>年能源總用量：</t>
    </r>
    <phoneticPr fontId="1" type="noConversion"/>
  </si>
  <si>
    <r>
      <t>114</t>
    </r>
    <r>
      <rPr>
        <b/>
        <sz val="14"/>
        <rFont val="新細明體"/>
        <family val="1"/>
        <charset val="136"/>
      </rPr>
      <t>年節能措施項目</t>
    </r>
    <phoneticPr fontId="1" type="noConversion"/>
  </si>
  <si>
    <r>
      <t>114</t>
    </r>
    <r>
      <rPr>
        <b/>
        <sz val="14"/>
        <rFont val="新細明體"/>
        <family val="1"/>
        <charset val="136"/>
      </rPr>
      <t>年總能源節約量</t>
    </r>
    <phoneticPr fontId="1" type="noConversion"/>
  </si>
  <si>
    <r>
      <t>114</t>
    </r>
    <r>
      <rPr>
        <b/>
        <sz val="16"/>
        <rFont val="新細明體"/>
        <family val="1"/>
        <charset val="136"/>
      </rPr>
      <t>年節省能源統計</t>
    </r>
    <phoneticPr fontId="1" type="noConversion"/>
  </si>
  <si>
    <r>
      <t>114</t>
    </r>
    <r>
      <rPr>
        <b/>
        <sz val="16"/>
        <rFont val="新細明體"/>
        <family val="1"/>
        <charset val="136"/>
      </rPr>
      <t>年估算節能量</t>
    </r>
    <r>
      <rPr>
        <b/>
        <sz val="16"/>
        <rFont val="Times New Roman"/>
        <family val="1"/>
      </rPr>
      <t>(</t>
    </r>
    <r>
      <rPr>
        <b/>
        <sz val="16"/>
        <rFont val="新細明體"/>
        <family val="1"/>
        <charset val="136"/>
      </rPr>
      <t>推算為全年度效益</t>
    </r>
    <r>
      <rPr>
        <b/>
        <sz val="16"/>
        <rFont val="Times New Roman"/>
        <family val="1"/>
      </rPr>
      <t>)</t>
    </r>
    <phoneticPr fontId="1" type="noConversion"/>
  </si>
  <si>
    <r>
      <rPr>
        <b/>
        <sz val="12"/>
        <rFont val="Segoe UI Symbol"/>
        <family val="2"/>
      </rPr>
      <t>★</t>
    </r>
    <r>
      <rPr>
        <b/>
        <sz val="12"/>
        <rFont val="新細明體"/>
        <family val="1"/>
        <charset val="136"/>
      </rPr>
      <t>註：執行月數是以</t>
    </r>
    <r>
      <rPr>
        <b/>
        <sz val="12"/>
        <rFont val="Times New Roman"/>
        <family val="1"/>
      </rPr>
      <t>114</t>
    </r>
    <r>
      <rPr>
        <b/>
        <sz val="12"/>
        <rFont val="新細明體"/>
        <family val="1"/>
        <charset val="136"/>
      </rPr>
      <t>年度</t>
    </r>
    <r>
      <rPr>
        <b/>
        <sz val="12"/>
        <rFont val="Times New Roman"/>
        <family val="1"/>
      </rPr>
      <t>6</t>
    </r>
    <r>
      <rPr>
        <b/>
        <sz val="12"/>
        <rFont val="新細明體"/>
        <family val="1"/>
        <charset val="136"/>
      </rPr>
      <t>月至</t>
    </r>
    <r>
      <rPr>
        <b/>
        <sz val="12"/>
        <rFont val="Times New Roman"/>
        <family val="1"/>
      </rPr>
      <t>9</t>
    </r>
    <r>
      <rPr>
        <b/>
        <sz val="12"/>
        <rFont val="新細明體"/>
        <family val="1"/>
        <charset val="136"/>
      </rPr>
      <t>月為主，其餘月份不列入執行月數計算。範例：實施日期若為</t>
    </r>
    <r>
      <rPr>
        <b/>
        <sz val="12"/>
        <rFont val="Times New Roman"/>
        <family val="1"/>
      </rPr>
      <t>114</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 xml:space="preserve"> </t>
    </r>
    <r>
      <rPr>
        <b/>
        <sz val="12"/>
        <rFont val="新細明體"/>
        <family val="1"/>
        <charset val="136"/>
      </rPr>
      <t>，執行月數則為</t>
    </r>
    <r>
      <rPr>
        <b/>
        <sz val="12"/>
        <rFont val="Times New Roman"/>
        <family val="1"/>
      </rPr>
      <t>4</t>
    </r>
    <r>
      <rPr>
        <b/>
        <sz val="12"/>
        <rFont val="新細明體"/>
        <family val="1"/>
        <charset val="136"/>
      </rPr>
      <t>個月</t>
    </r>
    <r>
      <rPr>
        <b/>
        <sz val="12"/>
        <rFont val="Times New Roman"/>
        <family val="1"/>
      </rPr>
      <t>(114.6~114.9)</t>
    </r>
    <r>
      <rPr>
        <b/>
        <sz val="12"/>
        <rFont val="新細明體"/>
        <family val="1"/>
        <charset val="136"/>
      </rPr>
      <t>。若實施日期為</t>
    </r>
    <r>
      <rPr>
        <b/>
        <sz val="12"/>
        <rFont val="Times New Roman"/>
        <family val="1"/>
      </rPr>
      <t>114</t>
    </r>
    <r>
      <rPr>
        <b/>
        <sz val="12"/>
        <rFont val="新細明體"/>
        <family val="1"/>
        <charset val="136"/>
      </rPr>
      <t>月</t>
    </r>
    <r>
      <rPr>
        <b/>
        <sz val="12"/>
        <rFont val="Times New Roman"/>
        <family val="1"/>
      </rPr>
      <t>7</t>
    </r>
    <r>
      <rPr>
        <b/>
        <sz val="12"/>
        <rFont val="新細明體"/>
        <family val="1"/>
        <charset val="136"/>
      </rPr>
      <t>月，則執行月數為</t>
    </r>
    <r>
      <rPr>
        <b/>
        <sz val="12"/>
        <rFont val="Times New Roman"/>
        <family val="1"/>
      </rPr>
      <t>3</t>
    </r>
    <r>
      <rPr>
        <b/>
        <sz val="12"/>
        <rFont val="新細明體"/>
        <family val="1"/>
        <charset val="136"/>
      </rPr>
      <t>個月</t>
    </r>
    <r>
      <rPr>
        <b/>
        <sz val="12"/>
        <rFont val="Times New Roman"/>
        <family val="1"/>
      </rPr>
      <t>(114.7~114.9)</t>
    </r>
    <r>
      <rPr>
        <b/>
        <sz val="12"/>
        <rFont val="新細明體"/>
        <family val="1"/>
        <charset val="136"/>
      </rPr>
      <t>。</t>
    </r>
    <phoneticPr fontId="1" type="noConversion"/>
  </si>
  <si>
    <r>
      <rPr>
        <b/>
        <sz val="12"/>
        <rFont val="新細明體"/>
        <family val="1"/>
        <charset val="136"/>
      </rPr>
      <t>實施日期</t>
    </r>
    <r>
      <rPr>
        <b/>
        <sz val="12"/>
        <rFont val="Times New Roman"/>
        <family val="1"/>
      </rPr>
      <t xml:space="preserve">  (</t>
    </r>
    <r>
      <rPr>
        <b/>
        <sz val="12"/>
        <rFont val="新細明體"/>
        <family val="1"/>
        <charset val="136"/>
      </rPr>
      <t>年</t>
    </r>
    <r>
      <rPr>
        <b/>
        <sz val="12"/>
        <rFont val="Times New Roman"/>
        <family val="1"/>
      </rPr>
      <t>.</t>
    </r>
    <r>
      <rPr>
        <b/>
        <sz val="12"/>
        <rFont val="新細明體"/>
        <family val="1"/>
        <charset val="136"/>
      </rPr>
      <t>月</t>
    </r>
    <r>
      <rPr>
        <b/>
        <sz val="12"/>
        <rFont val="Times New Roman"/>
        <family val="1"/>
      </rPr>
      <t>) 
(</t>
    </r>
    <r>
      <rPr>
        <b/>
        <sz val="12"/>
        <rFont val="新細明體"/>
        <family val="1"/>
        <charset val="136"/>
      </rPr>
      <t>例</t>
    </r>
    <r>
      <rPr>
        <b/>
        <sz val="12"/>
        <rFont val="Times New Roman"/>
        <family val="1"/>
      </rPr>
      <t>:114.03 )</t>
    </r>
    <phoneticPr fontId="1" type="noConversion"/>
  </si>
  <si>
    <r>
      <t>114</t>
    </r>
    <r>
      <rPr>
        <b/>
        <sz val="16"/>
        <color rgb="FFFF0000"/>
        <rFont val="新細明體"/>
        <family val="1"/>
        <charset val="136"/>
      </rPr>
      <t>年實際節能量</t>
    </r>
    <r>
      <rPr>
        <b/>
        <sz val="16"/>
        <color rgb="FFFF0000"/>
        <rFont val="Times New Roman"/>
        <family val="1"/>
      </rPr>
      <t>(</t>
    </r>
    <r>
      <rPr>
        <b/>
        <sz val="16"/>
        <color rgb="FFFF0000"/>
        <rFont val="新細明體"/>
        <family val="1"/>
        <charset val="136"/>
      </rPr>
      <t>實際執行月數效益</t>
    </r>
    <r>
      <rPr>
        <b/>
        <sz val="16"/>
        <color rgb="FFFF0000"/>
        <rFont val="Times New Roman"/>
        <family val="1"/>
      </rPr>
      <t>)</t>
    </r>
    <phoneticPr fontId="1" type="noConversion"/>
  </si>
  <si>
    <t>（一）節電措施：指能源用戶採行以下各種節約能源措施：
 1、針對所使用之照明、動力、電熱、空調、冷凍冷藏或其 他使用能源之設備，進行能源效率提升、更換高效率設備或零件。
 2、自中華民國 111 年起，所採行之節約熱能措施。
 3、參與及執行台灣電力股份有限公司需量反應負載管理措施之實際抑低量。
 4、設置再生能源發電設備供自用之電量。
 5、其他經中央主管機關認定之措施
依據：經能字第10804605800號修正發布 經濟部公告：「能源用戶應申報使用能源之種類、數量、項目、效率、申報期間及方式」 https://www.moeaboe.gov.tw/ECW/populace/Law/Content.aspx?menu_id=618</t>
    <phoneticPr fontId="1" type="noConversion"/>
  </si>
  <si>
    <t>＊示例：
自111年6月20日起實施某項節電措施，節省用電量之計算期間為自111年7月起至112年6月止。
因屬跨年度措施，S111等於111年7月至12月新增6個月節電量，S112等於112年1月至6月新增6個月節電量</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</si>
</sst>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Red]\(0.00\)"/>
    <numFmt numFmtId="177" formatCode="0_);[Red]\(0\)"/>
    <numFmt numFmtId="178" formatCode="0_ "/>
    <numFmt numFmtId="179" formatCode="#,##0_);[Red]\(#,##0\)"/>
    <numFmt numFmtId="180" formatCode="0.0_ "/>
    <numFmt numFmtId="181" formatCode="0.0_);[Red]\(0.0\)"/>
    <numFmt numFmtId="182" formatCode="#,##0.00_);[Red]\(#,##0.00\)"/>
    <numFmt numFmtId="183" formatCode="#,##0.00_ "/>
  </numFmts>
  <fonts count="63" x14ac:knownFonts="1">
    <font>
      <sz val="12"/>
      <name val="新細明體"/>
      <family val="1"/>
      <charset val="136"/>
    </font>
    <font>
      <sz val="9"/>
      <name val="新細明體"/>
      <family val="1"/>
      <charset val="136"/>
    </font>
    <font>
      <sz val="9"/>
      <name val="新細明體"/>
      <family val="1"/>
      <charset val="136"/>
    </font>
    <font>
      <sz val="12"/>
      <name val="Times New Roman"/>
      <family val="1"/>
    </font>
    <font>
      <b/>
      <sz val="20"/>
      <name val="Times New Roman"/>
      <family val="1"/>
    </font>
    <font>
      <b/>
      <sz val="10"/>
      <name val="Times New Roman"/>
      <family val="1"/>
    </font>
    <font>
      <b/>
      <sz val="16"/>
      <name val="Times New Roman"/>
      <family val="1"/>
    </font>
    <font>
      <b/>
      <sz val="12"/>
      <color indexed="12"/>
      <name val="Times New Roman"/>
      <family val="1"/>
    </font>
    <font>
      <b/>
      <sz val="12"/>
      <name val="Times New Roman"/>
      <family val="1"/>
    </font>
    <font>
      <b/>
      <sz val="18"/>
      <name val="Times New Roman"/>
      <family val="1"/>
    </font>
    <font>
      <b/>
      <sz val="18"/>
      <color indexed="10"/>
      <name val="Times New Roman"/>
      <family val="1"/>
    </font>
    <font>
      <sz val="10"/>
      <name val="Times New Roman"/>
      <family val="1"/>
    </font>
    <font>
      <b/>
      <sz val="12"/>
      <color indexed="10"/>
      <name val="標楷體"/>
      <family val="4"/>
      <charset val="136"/>
    </font>
    <font>
      <b/>
      <sz val="12"/>
      <color indexed="10"/>
      <name val="Times New Roman"/>
      <family val="1"/>
    </font>
    <font>
      <b/>
      <vertAlign val="subscript"/>
      <sz val="12"/>
      <name val="Times New Roman"/>
      <family val="1"/>
    </font>
    <font>
      <b/>
      <sz val="12"/>
      <name val="微軟正黑體"/>
      <family val="2"/>
      <charset val="136"/>
    </font>
    <font>
      <b/>
      <sz val="18"/>
      <color indexed="10"/>
      <name val="微軟正黑體"/>
      <family val="2"/>
      <charset val="136"/>
    </font>
    <font>
      <b/>
      <sz val="16"/>
      <name val="微軟正黑體"/>
      <family val="2"/>
      <charset val="136"/>
    </font>
    <font>
      <b/>
      <sz val="16"/>
      <color indexed="10"/>
      <name val="Times New Roman"/>
      <family val="1"/>
    </font>
    <font>
      <b/>
      <sz val="16"/>
      <color theme="1"/>
      <name val="Times New Roman"/>
      <family val="1"/>
    </font>
    <font>
      <b/>
      <u/>
      <sz val="18"/>
      <color rgb="FF000000"/>
      <name val="Times New Roman"/>
      <family val="1"/>
    </font>
    <font>
      <b/>
      <sz val="18"/>
      <color rgb="FF000000"/>
      <name val="Times New Roman"/>
      <family val="1"/>
    </font>
    <font>
      <b/>
      <vertAlign val="subscript"/>
      <sz val="18"/>
      <color rgb="FF000000"/>
      <name val="Times New Roman"/>
      <family val="1"/>
    </font>
    <font>
      <b/>
      <sz val="16"/>
      <color rgb="FF7030A0"/>
      <name val="微軟正黑體"/>
      <family val="2"/>
      <charset val="136"/>
    </font>
    <font>
      <b/>
      <sz val="12"/>
      <color rgb="FFFF0000"/>
      <name val="Times New Roman"/>
      <family val="1"/>
    </font>
    <font>
      <sz val="16"/>
      <name val="Times New Roman"/>
      <family val="1"/>
    </font>
    <font>
      <b/>
      <sz val="20"/>
      <name val="微軟正黑體"/>
      <family val="2"/>
      <charset val="136"/>
    </font>
    <font>
      <b/>
      <sz val="18"/>
      <color rgb="FF000000"/>
      <name val="微軟正黑體"/>
      <family val="2"/>
      <charset val="136"/>
    </font>
    <font>
      <b/>
      <sz val="22"/>
      <color rgb="FFFF0000"/>
      <name val="微軟正黑體"/>
      <family val="2"/>
      <charset val="136"/>
    </font>
    <font>
      <b/>
      <sz val="16"/>
      <color theme="1"/>
      <name val="微軟正黑體"/>
      <family val="2"/>
      <charset val="136"/>
    </font>
    <font>
      <b/>
      <sz val="12"/>
      <color indexed="10"/>
      <name val="微軟正黑體"/>
      <family val="2"/>
      <charset val="136"/>
    </font>
    <font>
      <sz val="14"/>
      <name val="Times New Roman"/>
      <family val="1"/>
    </font>
    <font>
      <b/>
      <sz val="16"/>
      <color rgb="FF000000"/>
      <name val="Times New Roman"/>
      <family val="1"/>
    </font>
    <font>
      <b/>
      <sz val="14"/>
      <name val="Times New Roman"/>
      <family val="1"/>
    </font>
    <font>
      <b/>
      <sz val="16"/>
      <color rgb="FF7030A0"/>
      <name val="Times New Roman"/>
      <family val="1"/>
    </font>
    <font>
      <b/>
      <sz val="22"/>
      <color rgb="FFFF0000"/>
      <name val="Times New Roman"/>
      <family val="1"/>
    </font>
    <font>
      <sz val="22"/>
      <color rgb="FFFF0000"/>
      <name val="Times New Roman"/>
      <family val="1"/>
    </font>
    <font>
      <b/>
      <u/>
      <sz val="12"/>
      <name val="Times New Roman"/>
      <family val="1"/>
    </font>
    <font>
      <b/>
      <sz val="14"/>
      <name val="微軟正黑體"/>
      <family val="2"/>
      <charset val="136"/>
    </font>
    <font>
      <b/>
      <sz val="14"/>
      <color indexed="8"/>
      <name val="微軟正黑體"/>
      <family val="2"/>
      <charset val="136"/>
    </font>
    <font>
      <b/>
      <sz val="14"/>
      <color indexed="8"/>
      <name val="Times New Roman"/>
      <family val="1"/>
    </font>
    <font>
      <sz val="20"/>
      <name val="Times New Roman"/>
      <family val="1"/>
    </font>
    <font>
      <sz val="12"/>
      <name val="微軟正黑體"/>
      <family val="2"/>
      <charset val="136"/>
    </font>
    <font>
      <b/>
      <sz val="11"/>
      <name val="微軟正黑體"/>
      <family val="2"/>
      <charset val="136"/>
    </font>
    <font>
      <b/>
      <sz val="12"/>
      <name val="新細明體"/>
      <family val="1"/>
      <charset val="136"/>
    </font>
    <font>
      <b/>
      <sz val="16"/>
      <name val="新細明體"/>
      <family val="1"/>
      <charset val="136"/>
    </font>
    <font>
      <b/>
      <sz val="14"/>
      <name val="新細明體"/>
      <family val="1"/>
      <charset val="136"/>
    </font>
    <font>
      <b/>
      <sz val="12"/>
      <name val="Times New Roman"/>
      <family val="1"/>
      <charset val="136"/>
    </font>
    <font>
      <b/>
      <sz val="16"/>
      <color rgb="FFFF0000"/>
      <name val="新細明體"/>
      <family val="1"/>
      <charset val="136"/>
    </font>
    <font>
      <b/>
      <sz val="16"/>
      <color rgb="FFFF0000"/>
      <name val="Times New Roman"/>
      <family val="1"/>
    </font>
    <font>
      <b/>
      <sz val="12"/>
      <name val="Times New Roman"/>
      <family val="2"/>
    </font>
    <font>
      <b/>
      <sz val="18"/>
      <color rgb="FF000000"/>
      <name val="Times New Roman"/>
      <family val="2"/>
      <charset val="136"/>
    </font>
    <font>
      <b/>
      <sz val="12"/>
      <name val="Segoe UI Symbol"/>
      <family val="2"/>
    </font>
    <font>
      <b/>
      <sz val="16"/>
      <color theme="1"/>
      <name val="新細明體"/>
      <family val="1"/>
      <charset val="136"/>
    </font>
    <font>
      <b/>
      <sz val="16"/>
      <color theme="1"/>
      <name val="新細明體"/>
      <family val="2"/>
      <charset val="136"/>
    </font>
    <font>
      <b/>
      <sz val="12"/>
      <name val="新細明體"/>
      <family val="2"/>
      <charset val="136"/>
    </font>
    <font>
      <b/>
      <sz val="12"/>
      <name val="Times New Roman"/>
      <family val="2"/>
      <charset val="136"/>
    </font>
    <font>
      <sz val="16"/>
      <name val="新細明體"/>
      <family val="1"/>
      <charset val="136"/>
    </font>
    <font>
      <b/>
      <sz val="18"/>
      <color theme="1"/>
      <name val="Times New Roman"/>
      <family val="1"/>
    </font>
    <font>
      <b/>
      <sz val="18"/>
      <color theme="1"/>
      <name val="新細明體"/>
      <family val="1"/>
      <charset val="136"/>
    </font>
    <font>
      <b/>
      <u/>
      <sz val="18"/>
      <color theme="1"/>
      <name val="Times New Roman"/>
      <family val="1"/>
    </font>
    <font>
      <sz val="16"/>
      <color theme="1"/>
      <name val="新細明體"/>
      <family val="2"/>
      <charset val="136"/>
    </font>
    <font>
      <sz val="16"/>
      <color theme="1"/>
      <name val="Times New Roman"/>
      <family val="1"/>
    </font>
  </fonts>
  <fills count="9">
    <fill>
      <patternFill patternType="none"/>
    </fill>
    <fill>
      <patternFill patternType="gray125"/>
    </fill>
    <fill>
      <patternFill patternType="solid">
        <fgColor indexed="42"/>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221">
    <xf numFmtId="0" fontId="0" fillId="0" borderId="0" xfId="0"/>
    <xf numFmtId="10" fontId="9" fillId="0" borderId="0" xfId="0" applyNumberFormat="1" applyFont="1" applyAlignment="1" applyProtection="1">
      <alignment horizontal="center" vertical="center"/>
    </xf>
    <xf numFmtId="0" fontId="3" fillId="0" borderId="0" xfId="0" applyFont="1" applyProtection="1"/>
    <xf numFmtId="177" fontId="8" fillId="4" borderId="1" xfId="0" applyNumberFormat="1" applyFont="1" applyFill="1" applyBorder="1" applyAlignment="1" applyProtection="1">
      <alignment wrapText="1"/>
      <protection locked="0"/>
    </xf>
    <xf numFmtId="177" fontId="3" fillId="4" borderId="1" xfId="0" applyNumberFormat="1" applyFont="1" applyFill="1" applyBorder="1" applyAlignment="1" applyProtection="1">
      <alignment wrapText="1"/>
      <protection locked="0"/>
    </xf>
    <xf numFmtId="0" fontId="4" fillId="0" borderId="3" xfId="0" applyFont="1" applyFill="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176" fontId="8" fillId="0" borderId="0" xfId="0" applyNumberFormat="1" applyFont="1" applyBorder="1" applyAlignment="1" applyProtection="1">
      <alignment wrapText="1"/>
    </xf>
    <xf numFmtId="176" fontId="8" fillId="0" borderId="23" xfId="0" applyNumberFormat="1" applyFont="1" applyBorder="1" applyAlignment="1" applyProtection="1">
      <alignment wrapText="1"/>
    </xf>
    <xf numFmtId="49" fontId="8" fillId="4" borderId="24" xfId="0" applyNumberFormat="1" applyFont="1" applyFill="1" applyBorder="1" applyAlignment="1" applyProtection="1">
      <alignment horizontal="right" wrapText="1"/>
      <protection locked="0"/>
    </xf>
    <xf numFmtId="49" fontId="3" fillId="4" borderId="24" xfId="0" applyNumberFormat="1" applyFont="1" applyFill="1" applyBorder="1" applyAlignment="1" applyProtection="1">
      <alignment horizontal="right" wrapText="1"/>
      <protection locked="0"/>
    </xf>
    <xf numFmtId="10" fontId="8" fillId="3" borderId="11"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xf>
    <xf numFmtId="0" fontId="11" fillId="0" borderId="0" xfId="0" applyFont="1" applyAlignment="1" applyProtection="1">
      <alignment horizontal="center" vertical="center"/>
    </xf>
    <xf numFmtId="0" fontId="9" fillId="0" borderId="0" xfId="0" applyFont="1" applyAlignment="1" applyProtection="1">
      <alignment horizontal="center" vertical="center"/>
    </xf>
    <xf numFmtId="0" fontId="3" fillId="0" borderId="0" xfId="0" applyFont="1" applyAlignment="1" applyProtection="1">
      <alignment horizontal="center" vertical="center"/>
    </xf>
    <xf numFmtId="178" fontId="9" fillId="0" borderId="0" xfId="0" applyNumberFormat="1" applyFont="1" applyFill="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176" fontId="8" fillId="0" borderId="0" xfId="0" applyNumberFormat="1" applyFont="1" applyFill="1" applyBorder="1" applyAlignment="1" applyProtection="1">
      <alignment horizontal="center" vertical="center" wrapText="1"/>
    </xf>
    <xf numFmtId="176" fontId="8" fillId="3" borderId="1" xfId="0" applyNumberFormat="1" applyFont="1" applyFill="1" applyBorder="1" applyAlignment="1" applyProtection="1">
      <alignment horizontal="center" vertical="center" wrapText="1"/>
    </xf>
    <xf numFmtId="177" fontId="8" fillId="0" borderId="1" xfId="0" applyNumberFormat="1" applyFont="1" applyBorder="1" applyAlignment="1" applyProtection="1">
      <alignment wrapText="1"/>
    </xf>
    <xf numFmtId="176" fontId="8" fillId="0" borderId="1" xfId="0" applyNumberFormat="1" applyFont="1" applyFill="1" applyBorder="1" applyAlignment="1" applyProtection="1">
      <alignment horizontal="center" vertical="center" wrapText="1"/>
      <protection locked="0"/>
    </xf>
    <xf numFmtId="182" fontId="8" fillId="4" borderId="1" xfId="0" applyNumberFormat="1" applyFont="1" applyFill="1" applyBorder="1" applyAlignment="1" applyProtection="1">
      <alignment wrapText="1"/>
      <protection locked="0"/>
    </xf>
    <xf numFmtId="182" fontId="3" fillId="4" borderId="1" xfId="0" applyNumberFormat="1" applyFont="1" applyFill="1" applyBorder="1" applyAlignment="1" applyProtection="1">
      <alignment wrapText="1"/>
      <protection locked="0"/>
    </xf>
    <xf numFmtId="182" fontId="8" fillId="0" borderId="1" xfId="0" applyNumberFormat="1" applyFont="1" applyBorder="1" applyAlignment="1" applyProtection="1">
      <alignment wrapText="1"/>
    </xf>
    <xf numFmtId="182" fontId="8" fillId="0" borderId="1" xfId="0" applyNumberFormat="1" applyFont="1" applyBorder="1" applyAlignment="1" applyProtection="1">
      <alignment horizontal="center" wrapText="1"/>
    </xf>
    <xf numFmtId="182" fontId="8" fillId="7" borderId="1" xfId="0" applyNumberFormat="1" applyFont="1" applyFill="1" applyBorder="1" applyAlignment="1" applyProtection="1">
      <alignment wrapText="1"/>
    </xf>
    <xf numFmtId="182" fontId="9" fillId="0" borderId="1" xfId="0" applyNumberFormat="1" applyFont="1" applyFill="1" applyBorder="1" applyAlignment="1" applyProtection="1">
      <alignment horizontal="right" vertical="center" shrinkToFit="1"/>
    </xf>
    <xf numFmtId="182" fontId="9" fillId="0" borderId="1" xfId="0" applyNumberFormat="1" applyFont="1" applyBorder="1" applyAlignment="1" applyProtection="1">
      <alignment horizontal="right" vertical="center"/>
    </xf>
    <xf numFmtId="177" fontId="6" fillId="0" borderId="1" xfId="0" applyNumberFormat="1" applyFont="1" applyBorder="1" applyAlignment="1" applyProtection="1">
      <alignment wrapText="1"/>
    </xf>
    <xf numFmtId="177" fontId="25" fillId="0" borderId="1" xfId="0" applyNumberFormat="1" applyFont="1" applyBorder="1" applyAlignment="1" applyProtection="1">
      <alignment wrapText="1"/>
    </xf>
    <xf numFmtId="177" fontId="25" fillId="0" borderId="1" xfId="0" applyNumberFormat="1" applyFont="1" applyFill="1" applyBorder="1" applyAlignment="1" applyProtection="1">
      <alignment wrapText="1"/>
    </xf>
    <xf numFmtId="183" fontId="9" fillId="0" borderId="1" xfId="0" applyNumberFormat="1" applyFont="1" applyBorder="1" applyAlignment="1" applyProtection="1">
      <alignment horizontal="right" vertical="center"/>
    </xf>
    <xf numFmtId="0" fontId="3" fillId="0" borderId="0" xfId="0" applyFont="1" applyAlignment="1" applyProtection="1">
      <alignment vertical="center"/>
    </xf>
    <xf numFmtId="0" fontId="3" fillId="0" borderId="0" xfId="0" applyFont="1" applyAlignment="1" applyProtection="1">
      <alignment horizontal="center"/>
    </xf>
    <xf numFmtId="177" fontId="11" fillId="0" borderId="0" xfId="0" applyNumberFormat="1" applyFont="1" applyAlignment="1" applyProtection="1"/>
    <xf numFmtId="0" fontId="11" fillId="0" borderId="0" xfId="0" applyFont="1" applyProtection="1"/>
    <xf numFmtId="0" fontId="11" fillId="0" borderId="0" xfId="0" applyFont="1" applyAlignment="1" applyProtection="1">
      <alignment horizontal="center"/>
    </xf>
    <xf numFmtId="177" fontId="11" fillId="0" borderId="0" xfId="0" applyNumberFormat="1" applyFont="1" applyProtection="1"/>
    <xf numFmtId="0" fontId="10" fillId="0" borderId="14" xfId="0" applyFont="1" applyBorder="1" applyAlignment="1" applyProtection="1">
      <alignment horizontal="center" vertical="center"/>
    </xf>
    <xf numFmtId="0" fontId="6" fillId="0" borderId="15" xfId="0" applyFont="1" applyBorder="1" applyAlignment="1" applyProtection="1">
      <alignment horizontal="left" vertical="center"/>
    </xf>
    <xf numFmtId="183" fontId="8" fillId="4" borderId="10" xfId="0" applyNumberFormat="1" applyFont="1" applyFill="1" applyBorder="1" applyAlignment="1" applyProtection="1">
      <alignment horizontal="center" vertical="center"/>
      <protection locked="0"/>
    </xf>
    <xf numFmtId="0" fontId="8" fillId="0" borderId="2" xfId="0" applyFont="1" applyBorder="1" applyAlignment="1" applyProtection="1">
      <alignment horizontal="center" vertical="center"/>
    </xf>
    <xf numFmtId="182" fontId="3" fillId="0" borderId="0" xfId="0" applyNumberFormat="1" applyFont="1" applyProtection="1"/>
    <xf numFmtId="0" fontId="6" fillId="0" borderId="16" xfId="0" applyFont="1" applyBorder="1" applyAlignment="1" applyProtection="1">
      <alignment horizontal="left" vertical="center"/>
    </xf>
    <xf numFmtId="183" fontId="8" fillId="4" borderId="12" xfId="0" applyNumberFormat="1" applyFont="1" applyFill="1" applyBorder="1" applyAlignment="1" applyProtection="1">
      <alignment horizontal="center" vertical="center"/>
      <protection locked="0"/>
    </xf>
    <xf numFmtId="0" fontId="31" fillId="0" borderId="0" xfId="0" applyFont="1" applyAlignment="1" applyProtection="1">
      <alignment horizontal="center" vertical="center"/>
    </xf>
    <xf numFmtId="0" fontId="33" fillId="0" borderId="0" xfId="0" applyFont="1" applyAlignment="1" applyProtection="1">
      <alignment horizontal="center" vertical="center"/>
    </xf>
    <xf numFmtId="0" fontId="34" fillId="0" borderId="1" xfId="0" applyFont="1" applyBorder="1" applyAlignment="1" applyProtection="1">
      <alignment horizontal="left" vertical="center"/>
    </xf>
    <xf numFmtId="183" fontId="8" fillId="4" borderId="29" xfId="0" applyNumberFormat="1" applyFont="1" applyFill="1" applyBorder="1" applyAlignment="1" applyProtection="1">
      <alignment horizontal="center" vertical="center"/>
      <protection locked="0"/>
    </xf>
    <xf numFmtId="0" fontId="8" fillId="0" borderId="30" xfId="0" applyFont="1" applyBorder="1" applyAlignment="1" applyProtection="1">
      <alignment horizontal="center" vertical="center"/>
    </xf>
    <xf numFmtId="180" fontId="8" fillId="7" borderId="0" xfId="0" applyNumberFormat="1" applyFont="1" applyFill="1" applyBorder="1" applyAlignment="1" applyProtection="1">
      <alignment horizontal="right" vertical="center"/>
    </xf>
    <xf numFmtId="180" fontId="8" fillId="7" borderId="20" xfId="0" applyNumberFormat="1" applyFont="1" applyFill="1" applyBorder="1" applyAlignment="1" applyProtection="1">
      <alignment horizontal="right" vertical="center"/>
    </xf>
    <xf numFmtId="0" fontId="5" fillId="0" borderId="0" xfId="0" applyFont="1" applyAlignment="1" applyProtection="1">
      <alignment horizontal="center" vertical="center"/>
    </xf>
    <xf numFmtId="176" fontId="8" fillId="5" borderId="1" xfId="0" applyNumberFormat="1" applyFont="1" applyFill="1" applyBorder="1" applyAlignment="1" applyProtection="1">
      <alignment horizontal="center" vertical="center" wrapText="1"/>
    </xf>
    <xf numFmtId="177" fontId="3" fillId="0" borderId="0" xfId="0" applyNumberFormat="1" applyFont="1" applyProtection="1"/>
    <xf numFmtId="177" fontId="8" fillId="0" borderId="1" xfId="0" applyNumberFormat="1" applyFont="1" applyBorder="1" applyAlignment="1" applyProtection="1">
      <alignment horizontal="center" vertical="center" wrapText="1"/>
    </xf>
    <xf numFmtId="176" fontId="8" fillId="0" borderId="1" xfId="0" applyNumberFormat="1" applyFont="1" applyBorder="1" applyAlignment="1" applyProtection="1">
      <alignment horizontal="center" vertical="center" wrapText="1"/>
    </xf>
    <xf numFmtId="181" fontId="33" fillId="0" borderId="8" xfId="0" applyNumberFormat="1" applyFont="1" applyBorder="1" applyAlignment="1" applyProtection="1">
      <alignment horizontal="center" vertical="center" wrapText="1"/>
    </xf>
    <xf numFmtId="181" fontId="33" fillId="0" borderId="8" xfId="0" applyNumberFormat="1" applyFont="1" applyBorder="1" applyAlignment="1" applyProtection="1">
      <alignment horizontal="center" vertical="center"/>
    </xf>
    <xf numFmtId="181" fontId="33" fillId="0" borderId="9" xfId="0" applyNumberFormat="1" applyFont="1" applyBorder="1" applyAlignment="1" applyProtection="1">
      <alignment horizontal="center" vertical="center" wrapText="1"/>
    </xf>
    <xf numFmtId="0" fontId="3" fillId="0" borderId="0" xfId="0" applyFont="1" applyFill="1" applyProtection="1"/>
    <xf numFmtId="0" fontId="41" fillId="0" borderId="0" xfId="0" applyFont="1" applyFill="1" applyProtection="1"/>
    <xf numFmtId="182" fontId="8" fillId="8" borderId="1" xfId="0" applyNumberFormat="1" applyFont="1" applyFill="1" applyBorder="1" applyAlignment="1" applyProtection="1">
      <alignment wrapText="1"/>
    </xf>
    <xf numFmtId="182" fontId="8" fillId="8" borderId="1" xfId="0" applyNumberFormat="1" applyFont="1" applyFill="1" applyBorder="1" applyAlignment="1" applyProtection="1">
      <alignment horizontal="center" wrapText="1"/>
    </xf>
    <xf numFmtId="176" fontId="8" fillId="8" borderId="23" xfId="0" applyNumberFormat="1" applyFont="1" applyFill="1" applyBorder="1" applyAlignment="1" applyProtection="1">
      <alignment wrapText="1"/>
    </xf>
    <xf numFmtId="49" fontId="8" fillId="8" borderId="24" xfId="0" applyNumberFormat="1" applyFont="1" applyFill="1" applyBorder="1" applyAlignment="1" applyProtection="1">
      <alignment horizontal="right" wrapText="1"/>
    </xf>
    <xf numFmtId="176" fontId="8" fillId="8" borderId="1" xfId="0" applyNumberFormat="1" applyFont="1" applyFill="1" applyBorder="1" applyAlignment="1" applyProtection="1">
      <alignment wrapText="1"/>
    </xf>
    <xf numFmtId="0" fontId="32" fillId="0" borderId="0" xfId="0" applyFont="1" applyAlignment="1" applyProtection="1">
      <alignment vertical="center" wrapText="1"/>
    </xf>
    <xf numFmtId="0" fontId="32" fillId="0" borderId="0" xfId="0" applyFont="1" applyAlignment="1" applyProtection="1">
      <alignment vertical="center" wrapText="1"/>
    </xf>
    <xf numFmtId="182" fontId="8" fillId="0" borderId="0" xfId="0" applyNumberFormat="1" applyFont="1" applyProtection="1"/>
    <xf numFmtId="0" fontId="8" fillId="0" borderId="0" xfId="0" applyFont="1" applyAlignment="1" applyProtection="1"/>
    <xf numFmtId="0" fontId="33" fillId="0" borderId="27" xfId="0" applyFont="1" applyBorder="1" applyAlignment="1" applyProtection="1">
      <alignment horizontal="left" vertical="center"/>
    </xf>
    <xf numFmtId="0" fontId="5" fillId="0" borderId="0" xfId="0" applyFont="1" applyAlignment="1" applyProtection="1"/>
    <xf numFmtId="0" fontId="5" fillId="0" borderId="0" xfId="0" applyFont="1" applyProtection="1"/>
    <xf numFmtId="0" fontId="8" fillId="0" borderId="0" xfId="0" applyFont="1" applyProtection="1"/>
    <xf numFmtId="182" fontId="8" fillId="0" borderId="0" xfId="0" applyNumberFormat="1" applyFont="1" applyBorder="1" applyProtection="1"/>
    <xf numFmtId="182" fontId="7" fillId="2" borderId="12" xfId="0" applyNumberFormat="1" applyFont="1" applyFill="1" applyBorder="1" applyAlignment="1" applyProtection="1">
      <alignment horizontal="center" vertical="center"/>
    </xf>
    <xf numFmtId="182" fontId="3" fillId="0" borderId="0" xfId="0" applyNumberFormat="1" applyFont="1" applyFill="1" applyBorder="1" applyProtection="1"/>
    <xf numFmtId="182" fontId="8" fillId="0" borderId="0" xfId="0" applyNumberFormat="1" applyFont="1" applyFill="1" applyBorder="1" applyAlignment="1" applyProtection="1">
      <alignment horizontal="center" vertical="center" wrapText="1"/>
    </xf>
    <xf numFmtId="182" fontId="3" fillId="0" borderId="0" xfId="0" applyNumberFormat="1" applyFont="1" applyFill="1" applyProtection="1"/>
    <xf numFmtId="182" fontId="8" fillId="3" borderId="2" xfId="0" applyNumberFormat="1" applyFont="1" applyFill="1" applyBorder="1" applyAlignment="1" applyProtection="1">
      <alignment horizontal="center" vertical="center" wrapText="1"/>
    </xf>
    <xf numFmtId="182" fontId="7" fillId="2" borderId="6" xfId="0" applyNumberFormat="1" applyFont="1" applyFill="1" applyBorder="1" applyAlignment="1" applyProtection="1">
      <alignment horizontal="center" vertical="center"/>
    </xf>
    <xf numFmtId="182" fontId="24" fillId="3" borderId="6" xfId="0" applyNumberFormat="1" applyFont="1" applyFill="1" applyBorder="1" applyAlignment="1" applyProtection="1">
      <alignment horizontal="center" vertical="center" wrapText="1"/>
    </xf>
    <xf numFmtId="0" fontId="5" fillId="0" borderId="0" xfId="0" applyFont="1" applyAlignment="1" applyProtection="1">
      <alignment horizontal="center"/>
    </xf>
    <xf numFmtId="183" fontId="8" fillId="4" borderId="26" xfId="0" applyNumberFormat="1" applyFont="1" applyFill="1" applyBorder="1" applyAlignment="1" applyProtection="1">
      <alignment horizontal="right" vertical="center"/>
      <protection locked="0"/>
    </xf>
    <xf numFmtId="183" fontId="8" fillId="7" borderId="26" xfId="0" applyNumberFormat="1" applyFont="1" applyFill="1" applyBorder="1" applyAlignment="1" applyProtection="1">
      <alignment horizontal="right" vertical="center"/>
    </xf>
    <xf numFmtId="183" fontId="8" fillId="7" borderId="24" xfId="0" applyNumberFormat="1" applyFont="1" applyFill="1" applyBorder="1" applyAlignment="1" applyProtection="1">
      <alignment horizontal="right" vertical="center"/>
    </xf>
    <xf numFmtId="183" fontId="8" fillId="7" borderId="28" xfId="0" applyNumberFormat="1" applyFont="1" applyFill="1" applyBorder="1" applyAlignment="1" applyProtection="1">
      <alignment horizontal="right" vertical="center"/>
    </xf>
    <xf numFmtId="177" fontId="6" fillId="4" borderId="1" xfId="0" applyNumberFormat="1" applyFont="1" applyFill="1" applyBorder="1" applyAlignment="1" applyProtection="1">
      <alignment wrapText="1"/>
      <protection locked="0"/>
    </xf>
    <xf numFmtId="10" fontId="8" fillId="3" borderId="2" xfId="0" applyNumberFormat="1" applyFont="1" applyFill="1" applyBorder="1" applyAlignment="1" applyProtection="1">
      <alignment horizontal="center" vertical="center" wrapText="1"/>
    </xf>
    <xf numFmtId="0" fontId="8" fillId="0" borderId="20" xfId="0" applyFont="1" applyBorder="1" applyProtection="1"/>
    <xf numFmtId="0" fontId="32" fillId="0" borderId="0" xfId="0" applyFont="1" applyAlignment="1" applyProtection="1">
      <alignment vertical="center" wrapText="1"/>
    </xf>
    <xf numFmtId="176" fontId="8" fillId="0" borderId="1" xfId="0" applyNumberFormat="1" applyFont="1" applyFill="1" applyBorder="1" applyAlignment="1" applyProtection="1">
      <alignment horizontal="center" vertical="center" wrapText="1"/>
    </xf>
    <xf numFmtId="0" fontId="6" fillId="0" borderId="38" xfId="0" applyFont="1" applyBorder="1" applyAlignment="1" applyProtection="1">
      <alignment horizontal="center" vertical="center"/>
    </xf>
    <xf numFmtId="182" fontId="8" fillId="3" borderId="39" xfId="0" applyNumberFormat="1" applyFont="1" applyFill="1" applyBorder="1" applyAlignment="1" applyProtection="1">
      <alignment horizontal="center" vertical="center" wrapText="1"/>
    </xf>
    <xf numFmtId="182" fontId="8" fillId="3" borderId="40" xfId="0" applyNumberFormat="1" applyFont="1" applyFill="1" applyBorder="1" applyAlignment="1" applyProtection="1">
      <alignment horizontal="center" vertical="center" wrapText="1"/>
    </xf>
    <xf numFmtId="182" fontId="8" fillId="2" borderId="39" xfId="0" applyNumberFormat="1" applyFont="1" applyFill="1" applyBorder="1" applyAlignment="1" applyProtection="1">
      <alignment horizontal="center" vertical="center" wrapText="1"/>
    </xf>
    <xf numFmtId="182" fontId="8" fillId="2" borderId="40" xfId="0" applyNumberFormat="1" applyFont="1" applyFill="1" applyBorder="1" applyAlignment="1" applyProtection="1">
      <alignment horizontal="center" vertical="center" wrapText="1"/>
    </xf>
    <xf numFmtId="182" fontId="8" fillId="2" borderId="41" xfId="0" applyNumberFormat="1" applyFont="1" applyFill="1" applyBorder="1" applyAlignment="1" applyProtection="1">
      <alignment horizontal="center" vertical="center" wrapText="1"/>
    </xf>
    <xf numFmtId="0" fontId="8" fillId="3" borderId="40"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182" fontId="7" fillId="2" borderId="7" xfId="0" applyNumberFormat="1" applyFont="1" applyFill="1" applyBorder="1" applyAlignment="1" applyProtection="1">
      <alignment horizontal="center" vertical="center"/>
    </xf>
    <xf numFmtId="182" fontId="7" fillId="2" borderId="8" xfId="0" applyNumberFormat="1" applyFont="1" applyFill="1" applyBorder="1" applyAlignment="1" applyProtection="1">
      <alignment horizontal="center" vertical="center"/>
    </xf>
    <xf numFmtId="10" fontId="8" fillId="3" borderId="9" xfId="0" applyNumberFormat="1" applyFont="1" applyFill="1" applyBorder="1" applyAlignment="1" applyProtection="1">
      <alignment horizontal="center" vertical="center" wrapText="1"/>
    </xf>
    <xf numFmtId="0" fontId="42" fillId="0" borderId="0" xfId="0" applyFont="1" applyAlignment="1" applyProtection="1">
      <alignment vertical="center"/>
    </xf>
    <xf numFmtId="0" fontId="42" fillId="0" borderId="0" xfId="0" applyFont="1" applyAlignment="1" applyProtection="1">
      <alignment horizontal="center"/>
    </xf>
    <xf numFmtId="0" fontId="42" fillId="0" borderId="0" xfId="0" applyFont="1" applyProtection="1"/>
    <xf numFmtId="177" fontId="15" fillId="0" borderId="1" xfId="0" applyNumberFormat="1" applyFont="1" applyBorder="1" applyAlignment="1" applyProtection="1">
      <alignment horizontal="center" wrapText="1"/>
    </xf>
    <xf numFmtId="0" fontId="0" fillId="0" borderId="0" xfId="0" applyAlignment="1">
      <alignment wrapText="1"/>
    </xf>
    <xf numFmtId="0" fontId="3" fillId="0" borderId="0" xfId="0" applyFont="1" applyFill="1" applyAlignment="1" applyProtection="1">
      <alignment vertical="center"/>
    </xf>
    <xf numFmtId="0" fontId="3" fillId="0" borderId="0" xfId="0" applyFont="1" applyFill="1" applyAlignment="1" applyProtection="1">
      <alignment horizontal="center"/>
    </xf>
    <xf numFmtId="177" fontId="38" fillId="4" borderId="1" xfId="0" applyNumberFormat="1" applyFont="1" applyFill="1" applyBorder="1" applyAlignment="1" applyProtection="1">
      <alignment horizontal="center" wrapText="1"/>
      <protection locked="0"/>
    </xf>
    <xf numFmtId="177" fontId="25" fillId="4" borderId="1" xfId="0" applyNumberFormat="1" applyFont="1" applyFill="1" applyBorder="1" applyAlignment="1" applyProtection="1">
      <alignment wrapText="1"/>
      <protection locked="0"/>
    </xf>
    <xf numFmtId="10" fontId="24" fillId="3" borderId="6" xfId="0" applyNumberFormat="1" applyFont="1" applyFill="1" applyBorder="1" applyAlignment="1" applyProtection="1">
      <alignment horizontal="center" vertical="center" wrapText="1"/>
    </xf>
    <xf numFmtId="10" fontId="24" fillId="3" borderId="13" xfId="0" applyNumberFormat="1" applyFont="1" applyFill="1" applyBorder="1" applyAlignment="1" applyProtection="1">
      <alignment horizontal="center" vertical="center" wrapText="1"/>
    </xf>
    <xf numFmtId="176" fontId="33" fillId="6" borderId="1" xfId="0" applyNumberFormat="1" applyFont="1" applyFill="1" applyBorder="1" applyAlignment="1" applyProtection="1">
      <alignment horizontal="center" vertical="center" wrapText="1"/>
    </xf>
    <xf numFmtId="0" fontId="50" fillId="0" borderId="0" xfId="0" applyFont="1" applyAlignment="1" applyProtection="1">
      <alignment horizontal="center" vertical="center"/>
    </xf>
    <xf numFmtId="0" fontId="32" fillId="0" borderId="0" xfId="0" applyFont="1" applyAlignment="1" applyProtection="1">
      <alignment vertical="center" wrapText="1"/>
    </xf>
    <xf numFmtId="176" fontId="8" fillId="0" borderId="1" xfId="0" applyNumberFormat="1" applyFont="1" applyFill="1" applyBorder="1" applyAlignment="1" applyProtection="1">
      <alignment horizontal="center" vertical="center" wrapText="1"/>
    </xf>
    <xf numFmtId="183" fontId="8" fillId="4" borderId="39" xfId="0" applyNumberFormat="1" applyFont="1" applyFill="1" applyBorder="1" applyAlignment="1" applyProtection="1">
      <alignment horizontal="center" vertical="center"/>
      <protection locked="0"/>
    </xf>
    <xf numFmtId="0" fontId="21" fillId="0" borderId="0" xfId="0" applyFont="1" applyBorder="1" applyAlignment="1" applyProtection="1">
      <alignment horizontal="left" vertical="center" wrapText="1"/>
    </xf>
    <xf numFmtId="182" fontId="9" fillId="0" borderId="0" xfId="0" applyNumberFormat="1" applyFont="1" applyBorder="1" applyAlignment="1" applyProtection="1">
      <alignment horizontal="right" vertical="center"/>
    </xf>
    <xf numFmtId="0" fontId="21" fillId="0" borderId="0" xfId="0" applyFont="1" applyBorder="1" applyAlignment="1" applyProtection="1">
      <alignment vertical="center" wrapText="1"/>
    </xf>
    <xf numFmtId="0" fontId="9" fillId="0" borderId="0" xfId="0" applyFont="1" applyBorder="1" applyAlignment="1" applyProtection="1">
      <alignment horizontal="left" vertical="center"/>
    </xf>
    <xf numFmtId="0" fontId="8" fillId="0" borderId="0" xfId="0" applyFont="1" applyBorder="1" applyAlignment="1"/>
    <xf numFmtId="176" fontId="56" fillId="0" borderId="1" xfId="0" applyNumberFormat="1" applyFont="1" applyFill="1" applyBorder="1" applyAlignment="1" applyProtection="1">
      <alignment horizontal="center" vertical="center" wrapText="1"/>
      <protection locked="0"/>
    </xf>
    <xf numFmtId="0" fontId="8" fillId="0" borderId="43" xfId="0" applyFont="1" applyBorder="1" applyAlignment="1" applyProtection="1">
      <alignment horizontal="center" vertical="center"/>
      <protection locked="0"/>
    </xf>
    <xf numFmtId="183" fontId="8" fillId="4" borderId="44" xfId="0" applyNumberFormat="1" applyFont="1" applyFill="1" applyBorder="1" applyAlignment="1" applyProtection="1">
      <alignment horizontal="right" vertical="center"/>
      <protection locked="0"/>
    </xf>
    <xf numFmtId="183" fontId="8" fillId="7" borderId="44" xfId="0" applyNumberFormat="1" applyFont="1" applyFill="1" applyBorder="1" applyAlignment="1" applyProtection="1">
      <alignment horizontal="right" vertical="center"/>
    </xf>
    <xf numFmtId="0" fontId="8" fillId="0" borderId="2" xfId="0" applyFont="1" applyBorder="1" applyAlignment="1" applyProtection="1">
      <alignment horizontal="center" vertical="center"/>
      <protection locked="0"/>
    </xf>
    <xf numFmtId="0" fontId="44" fillId="0" borderId="2" xfId="0" applyFont="1" applyBorder="1" applyAlignment="1" applyProtection="1">
      <alignment horizontal="center" vertical="center"/>
    </xf>
    <xf numFmtId="183" fontId="8" fillId="7" borderId="30" xfId="0" applyNumberFormat="1" applyFont="1" applyFill="1" applyBorder="1" applyAlignment="1" applyProtection="1">
      <alignment horizontal="right" vertical="center"/>
    </xf>
    <xf numFmtId="183" fontId="8" fillId="7" borderId="11" xfId="0" applyNumberFormat="1" applyFont="1" applyFill="1" applyBorder="1" applyAlignment="1" applyProtection="1">
      <alignment horizontal="right" vertical="center"/>
    </xf>
    <xf numFmtId="0" fontId="0" fillId="0" borderId="2" xfId="0" applyFont="1" applyBorder="1" applyAlignment="1" applyProtection="1">
      <alignment horizontal="center" vertical="center"/>
    </xf>
    <xf numFmtId="0" fontId="57" fillId="0" borderId="42" xfId="0" applyFont="1" applyBorder="1" applyAlignment="1" applyProtection="1">
      <alignment horizontal="left" vertical="center"/>
    </xf>
    <xf numFmtId="0" fontId="25" fillId="0" borderId="15" xfId="0" applyFont="1" applyBorder="1" applyAlignment="1" applyProtection="1">
      <alignment horizontal="left" vertical="center"/>
    </xf>
    <xf numFmtId="179" fontId="60" fillId="0" borderId="0" xfId="0" applyNumberFormat="1" applyFont="1" applyFill="1" applyAlignment="1" applyProtection="1">
      <alignment horizontal="center" vertical="center" shrinkToFit="1"/>
    </xf>
    <xf numFmtId="0" fontId="19" fillId="0" borderId="0" xfId="0" applyFont="1" applyAlignment="1" applyProtection="1">
      <alignment horizontal="center" vertical="center"/>
    </xf>
    <xf numFmtId="0" fontId="21" fillId="0" borderId="22" xfId="0" applyFont="1" applyBorder="1" applyAlignment="1" applyProtection="1">
      <alignment vertical="center" wrapText="1"/>
    </xf>
    <xf numFmtId="0" fontId="21" fillId="0" borderId="20" xfId="0" applyFont="1" applyBorder="1" applyAlignment="1" applyProtection="1">
      <alignment horizontal="left" vertical="center" wrapText="1"/>
    </xf>
    <xf numFmtId="0" fontId="21" fillId="0" borderId="22" xfId="0" applyFont="1" applyBorder="1" applyAlignment="1" applyProtection="1">
      <alignment horizontal="left" vertical="center" wrapText="1"/>
    </xf>
    <xf numFmtId="0" fontId="51" fillId="0" borderId="20" xfId="0" applyFont="1" applyBorder="1" applyAlignment="1" applyProtection="1">
      <alignment horizontal="left" vertical="center" wrapText="1"/>
    </xf>
    <xf numFmtId="0" fontId="32" fillId="0" borderId="21" xfId="0" applyFont="1" applyBorder="1" applyAlignment="1" applyProtection="1">
      <alignment vertical="center" wrapText="1"/>
    </xf>
    <xf numFmtId="0" fontId="51" fillId="0" borderId="20" xfId="0" applyFont="1" applyBorder="1" applyAlignment="1" applyProtection="1">
      <alignment vertical="center" wrapText="1"/>
    </xf>
    <xf numFmtId="182" fontId="7" fillId="2" borderId="2" xfId="0" applyNumberFormat="1" applyFont="1" applyFill="1" applyBorder="1" applyAlignment="1" applyProtection="1">
      <alignment horizontal="center" vertical="center"/>
    </xf>
    <xf numFmtId="182" fontId="8" fillId="3" borderId="45" xfId="0" applyNumberFormat="1" applyFont="1" applyFill="1" applyBorder="1" applyAlignment="1" applyProtection="1">
      <alignment horizontal="center" vertical="center" wrapText="1"/>
    </xf>
    <xf numFmtId="10" fontId="8" fillId="3" borderId="45" xfId="0" applyNumberFormat="1" applyFont="1" applyFill="1" applyBorder="1" applyAlignment="1" applyProtection="1">
      <alignment horizontal="center" vertical="center" wrapText="1"/>
    </xf>
    <xf numFmtId="182" fontId="7" fillId="2" borderId="10" xfId="0" applyNumberFormat="1" applyFont="1" applyFill="1" applyBorder="1" applyAlignment="1" applyProtection="1">
      <alignment horizontal="center" vertical="center"/>
    </xf>
    <xf numFmtId="182" fontId="40" fillId="2" borderId="17" xfId="0" applyNumberFormat="1" applyFont="1" applyFill="1" applyBorder="1" applyAlignment="1" applyProtection="1">
      <alignment horizontal="center" vertical="center"/>
    </xf>
    <xf numFmtId="182" fontId="8" fillId="2" borderId="18" xfId="0" applyNumberFormat="1" applyFont="1" applyFill="1" applyBorder="1" applyAlignment="1" applyProtection="1">
      <alignment horizontal="center" vertical="center"/>
    </xf>
    <xf numFmtId="182" fontId="8" fillId="2" borderId="19" xfId="0" applyNumberFormat="1" applyFont="1" applyFill="1" applyBorder="1" applyAlignment="1" applyProtection="1">
      <alignment horizontal="center" vertical="center"/>
    </xf>
    <xf numFmtId="0" fontId="33"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8" fillId="0" borderId="18" xfId="0" applyFont="1" applyBorder="1" applyAlignment="1" applyProtection="1"/>
    <xf numFmtId="0" fontId="8" fillId="0" borderId="19" xfId="0" applyFont="1" applyBorder="1" applyAlignment="1" applyProtection="1"/>
    <xf numFmtId="0" fontId="26" fillId="0" borderId="20"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177" fontId="8" fillId="0" borderId="17" xfId="0" applyNumberFormat="1" applyFont="1" applyBorder="1" applyAlignment="1" applyProtection="1">
      <alignment horizontal="center" vertical="center" wrapText="1"/>
    </xf>
    <xf numFmtId="177" fontId="8" fillId="0" borderId="18" xfId="0" applyNumberFormat="1" applyFont="1" applyBorder="1" applyAlignment="1" applyProtection="1">
      <alignment horizontal="center" vertical="center" wrapText="1"/>
    </xf>
    <xf numFmtId="0" fontId="8" fillId="0" borderId="19" xfId="0" applyFont="1" applyBorder="1" applyAlignment="1">
      <alignment horizontal="center" vertical="center" wrapText="1"/>
    </xf>
    <xf numFmtId="177" fontId="8" fillId="0" borderId="37" xfId="0" applyNumberFormat="1" applyFont="1" applyBorder="1" applyAlignment="1" applyProtection="1">
      <alignment horizontal="center" vertical="center" wrapText="1"/>
    </xf>
    <xf numFmtId="177" fontId="8" fillId="0" borderId="27" xfId="0" applyNumberFormat="1" applyFont="1" applyBorder="1" applyAlignment="1" applyProtection="1">
      <alignment horizontal="center" vertical="center" wrapText="1"/>
    </xf>
    <xf numFmtId="0" fontId="8" fillId="0" borderId="30" xfId="0" applyFont="1" applyBorder="1" applyAlignment="1">
      <alignment horizontal="center" vertical="center" wrapText="1"/>
    </xf>
    <xf numFmtId="0" fontId="43" fillId="0" borderId="0" xfId="0" applyNumberFormat="1" applyFont="1" applyAlignment="1" applyProtection="1">
      <alignment horizontal="left" vertical="center" wrapText="1"/>
      <protection locked="0"/>
    </xf>
    <xf numFmtId="0" fontId="42" fillId="0" borderId="0" xfId="0" applyFont="1" applyAlignment="1">
      <alignment horizontal="left" wrapText="1"/>
    </xf>
    <xf numFmtId="176" fontId="53" fillId="0" borderId="20" xfId="0" applyNumberFormat="1" applyFont="1" applyBorder="1" applyAlignment="1" applyProtection="1">
      <alignment horizontal="center" vertical="center" wrapText="1"/>
    </xf>
    <xf numFmtId="176" fontId="19" fillId="0" borderId="21" xfId="0" applyNumberFormat="1" applyFont="1" applyBorder="1" applyAlignment="1" applyProtection="1">
      <alignment horizontal="center" vertical="center" wrapText="1"/>
    </xf>
    <xf numFmtId="176" fontId="19" fillId="0" borderId="22" xfId="0" applyNumberFormat="1" applyFont="1" applyBorder="1" applyAlignment="1" applyProtection="1">
      <alignment horizontal="center" vertical="center" wrapText="1"/>
    </xf>
    <xf numFmtId="176" fontId="8" fillId="0" borderId="33" xfId="0" applyNumberFormat="1" applyFont="1" applyFill="1" applyBorder="1" applyAlignment="1" applyProtection="1">
      <alignment horizontal="center" vertical="center" wrapText="1"/>
    </xf>
    <xf numFmtId="176" fontId="8" fillId="0" borderId="29" xfId="0" applyNumberFormat="1" applyFont="1" applyFill="1" applyBorder="1" applyAlignment="1" applyProtection="1">
      <alignment horizontal="center" vertical="center" wrapText="1"/>
    </xf>
    <xf numFmtId="176" fontId="8" fillId="0" borderId="35" xfId="0" applyNumberFormat="1" applyFont="1" applyFill="1" applyBorder="1" applyAlignment="1" applyProtection="1">
      <alignment horizontal="center" vertical="center" wrapText="1"/>
    </xf>
    <xf numFmtId="176" fontId="8" fillId="0" borderId="36" xfId="0" applyNumberFormat="1" applyFont="1" applyFill="1" applyBorder="1" applyAlignment="1" applyProtection="1">
      <alignment horizontal="center" vertical="center" wrapText="1"/>
    </xf>
    <xf numFmtId="176" fontId="47" fillId="0" borderId="31" xfId="0" applyNumberFormat="1" applyFont="1" applyFill="1" applyBorder="1" applyAlignment="1" applyProtection="1">
      <alignment horizontal="center" vertical="center" wrapText="1"/>
    </xf>
    <xf numFmtId="176" fontId="8" fillId="0" borderId="32" xfId="0" applyNumberFormat="1" applyFont="1" applyFill="1" applyBorder="1" applyAlignment="1" applyProtection="1">
      <alignment horizontal="center" vertical="center" wrapText="1"/>
    </xf>
    <xf numFmtId="176" fontId="15" fillId="0" borderId="33" xfId="0" applyNumberFormat="1" applyFont="1" applyFill="1" applyBorder="1" applyAlignment="1" applyProtection="1">
      <alignment horizontal="center" vertical="center" wrapText="1"/>
    </xf>
    <xf numFmtId="176" fontId="6" fillId="0" borderId="20" xfId="0" applyNumberFormat="1" applyFont="1" applyFill="1" applyBorder="1" applyAlignment="1" applyProtection="1">
      <alignment horizontal="center" vertical="center" wrapText="1"/>
    </xf>
    <xf numFmtId="176" fontId="6" fillId="0" borderId="21" xfId="0" applyNumberFormat="1" applyFont="1" applyFill="1" applyBorder="1" applyAlignment="1" applyProtection="1">
      <alignment horizontal="center" vertical="center" wrapText="1"/>
    </xf>
    <xf numFmtId="176" fontId="6" fillId="0" borderId="22" xfId="0" applyNumberFormat="1" applyFont="1" applyFill="1" applyBorder="1" applyAlignment="1" applyProtection="1">
      <alignment horizontal="center" vertical="center" wrapText="1"/>
    </xf>
    <xf numFmtId="0" fontId="21" fillId="0" borderId="20" xfId="0" applyFont="1" applyBorder="1" applyAlignment="1" applyProtection="1">
      <alignment vertical="center" wrapText="1"/>
    </xf>
    <xf numFmtId="0" fontId="21" fillId="0" borderId="22" xfId="0" applyFont="1" applyBorder="1" applyAlignment="1" applyProtection="1">
      <alignment vertical="center" wrapText="1"/>
    </xf>
    <xf numFmtId="0" fontId="35" fillId="0" borderId="0" xfId="0" applyFont="1" applyBorder="1" applyAlignment="1" applyProtection="1">
      <alignment horizontal="left" vertical="center"/>
    </xf>
    <xf numFmtId="0" fontId="36" fillId="0" borderId="0" xfId="0" applyFont="1" applyAlignment="1" applyProtection="1">
      <alignment vertical="center"/>
    </xf>
    <xf numFmtId="176" fontId="33" fillId="0" borderId="33" xfId="0" applyNumberFormat="1" applyFont="1" applyBorder="1" applyAlignment="1" applyProtection="1">
      <alignment horizontal="center" vertical="center" wrapText="1"/>
    </xf>
    <xf numFmtId="176" fontId="33" fillId="0" borderId="29" xfId="0" applyNumberFormat="1" applyFont="1" applyBorder="1" applyAlignment="1" applyProtection="1">
      <alignment horizontal="center" vertical="center" wrapText="1"/>
    </xf>
    <xf numFmtId="176" fontId="54" fillId="0" borderId="20" xfId="0" applyNumberFormat="1" applyFont="1" applyBorder="1" applyAlignment="1" applyProtection="1">
      <alignment horizontal="center" vertical="center" wrapText="1"/>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58" fillId="0" borderId="27" xfId="0" applyFont="1" applyBorder="1" applyAlignment="1" applyProtection="1">
      <alignment horizontal="center" vertical="center"/>
    </xf>
    <xf numFmtId="0" fontId="33" fillId="0" borderId="3" xfId="0" applyFont="1" applyBorder="1" applyAlignment="1" applyProtection="1">
      <alignment horizontal="center" vertical="center"/>
    </xf>
    <xf numFmtId="0" fontId="33" fillId="0" borderId="25" xfId="0" applyFont="1" applyBorder="1" applyAlignment="1" applyProtection="1">
      <alignment horizontal="center" vertical="center"/>
    </xf>
    <xf numFmtId="0" fontId="33" fillId="0" borderId="34" xfId="0" applyFont="1" applyBorder="1" applyAlignment="1" applyProtection="1">
      <alignment horizontal="center" vertical="center"/>
    </xf>
    <xf numFmtId="0" fontId="51" fillId="0" borderId="1" xfId="0" applyFont="1" applyBorder="1" applyAlignment="1" applyProtection="1">
      <alignment vertical="center" wrapText="1"/>
    </xf>
    <xf numFmtId="0" fontId="9" fillId="0" borderId="1" xfId="0" applyFont="1" applyBorder="1" applyAlignment="1" applyProtection="1"/>
    <xf numFmtId="0" fontId="8" fillId="0" borderId="22" xfId="0" applyFont="1" applyBorder="1" applyAlignment="1"/>
    <xf numFmtId="176" fontId="19" fillId="0" borderId="20" xfId="0" applyNumberFormat="1" applyFont="1" applyBorder="1" applyAlignment="1" applyProtection="1">
      <alignment horizontal="center" vertical="center" wrapText="1"/>
    </xf>
    <xf numFmtId="176" fontId="18" fillId="3" borderId="20" xfId="0" applyNumberFormat="1" applyFont="1" applyFill="1" applyBorder="1" applyAlignment="1" applyProtection="1">
      <alignment horizontal="center" vertical="center" wrapText="1"/>
    </xf>
    <xf numFmtId="176" fontId="18" fillId="3" borderId="21" xfId="0" applyNumberFormat="1" applyFont="1" applyFill="1" applyBorder="1" applyAlignment="1" applyProtection="1">
      <alignment horizontal="center" vertical="center" wrapText="1"/>
    </xf>
    <xf numFmtId="176" fontId="18" fillId="3" borderId="22" xfId="0" applyNumberFormat="1" applyFont="1" applyFill="1" applyBorder="1" applyAlignment="1" applyProtection="1">
      <alignment horizontal="center" vertical="center" wrapText="1"/>
    </xf>
    <xf numFmtId="0" fontId="21" fillId="0" borderId="20" xfId="0" applyFont="1" applyBorder="1" applyAlignment="1" applyProtection="1">
      <alignment horizontal="left" vertical="center" wrapText="1"/>
    </xf>
    <xf numFmtId="0" fontId="21" fillId="0" borderId="22" xfId="0" applyFont="1" applyBorder="1" applyAlignment="1" applyProtection="1">
      <alignment horizontal="left" vertical="center" wrapText="1"/>
    </xf>
    <xf numFmtId="176" fontId="6" fillId="5" borderId="20" xfId="0" applyNumberFormat="1" applyFont="1" applyFill="1" applyBorder="1" applyAlignment="1" applyProtection="1">
      <alignment horizontal="center" vertical="center" wrapText="1"/>
    </xf>
    <xf numFmtId="176" fontId="6" fillId="5" borderId="21" xfId="0" applyNumberFormat="1" applyFont="1" applyFill="1" applyBorder="1" applyAlignment="1" applyProtection="1">
      <alignment horizontal="center" vertical="center" wrapText="1"/>
    </xf>
    <xf numFmtId="176" fontId="6" fillId="5" borderId="22" xfId="0" applyNumberFormat="1" applyFont="1" applyFill="1" applyBorder="1" applyAlignment="1" applyProtection="1">
      <alignment horizontal="center" vertical="center" wrapText="1"/>
    </xf>
    <xf numFmtId="0" fontId="51" fillId="0" borderId="20" xfId="0" applyFont="1" applyBorder="1" applyAlignment="1" applyProtection="1">
      <alignment horizontal="left" vertical="center" wrapText="1"/>
    </xf>
    <xf numFmtId="0" fontId="51" fillId="0" borderId="22" xfId="0" applyFont="1" applyBorder="1" applyAlignment="1" applyProtection="1">
      <alignment horizontal="left" vertical="center" wrapText="1"/>
    </xf>
    <xf numFmtId="0" fontId="32" fillId="0" borderId="21" xfId="0" applyFont="1" applyBorder="1" applyAlignment="1" applyProtection="1">
      <alignment vertical="center" wrapText="1"/>
    </xf>
    <xf numFmtId="0" fontId="51" fillId="0" borderId="20" xfId="0" applyFont="1" applyBorder="1" applyAlignment="1" applyProtection="1">
      <alignment vertical="center" wrapText="1"/>
    </xf>
    <xf numFmtId="0" fontId="26" fillId="4" borderId="0" xfId="0" applyFont="1" applyFill="1" applyBorder="1" applyAlignment="1" applyProtection="1">
      <alignment horizontal="left" vertical="center" wrapText="1"/>
      <protection locked="0"/>
    </xf>
    <xf numFmtId="0" fontId="0" fillId="4" borderId="0" xfId="0" applyFill="1" applyBorder="1" applyAlignment="1">
      <alignment horizontal="left" vertical="center" wrapText="1"/>
    </xf>
    <xf numFmtId="0" fontId="21" fillId="0" borderId="1" xfId="0" applyFont="1" applyBorder="1" applyAlignment="1" applyProtection="1">
      <alignment horizontal="left" vertical="center" wrapText="1"/>
    </xf>
    <xf numFmtId="0" fontId="9" fillId="0" borderId="1" xfId="0" applyFont="1" applyBorder="1" applyAlignment="1" applyProtection="1">
      <alignment horizontal="left" vertical="center"/>
    </xf>
    <xf numFmtId="0" fontId="32" fillId="0" borderId="0" xfId="0" applyFont="1" applyAlignment="1" applyProtection="1">
      <alignment vertical="center" wrapText="1"/>
    </xf>
    <xf numFmtId="0" fontId="6" fillId="0" borderId="0" xfId="0" applyFont="1" applyAlignment="1" applyProtection="1"/>
    <xf numFmtId="0" fontId="51" fillId="0" borderId="1" xfId="0" applyFont="1" applyBorder="1" applyAlignment="1" applyProtection="1">
      <alignment horizontal="left" vertical="center" wrapText="1"/>
    </xf>
    <xf numFmtId="176" fontId="61" fillId="0" borderId="20" xfId="0" applyNumberFormat="1" applyFont="1" applyBorder="1" applyAlignment="1" applyProtection="1">
      <alignment horizontal="center" vertical="center" wrapText="1"/>
    </xf>
    <xf numFmtId="176" fontId="62" fillId="0" borderId="21" xfId="0" applyNumberFormat="1" applyFont="1" applyBorder="1" applyAlignment="1" applyProtection="1">
      <alignment horizontal="center" vertical="center" wrapText="1"/>
    </xf>
    <xf numFmtId="176" fontId="62" fillId="0" borderId="22" xfId="0" applyNumberFormat="1" applyFont="1" applyBorder="1" applyAlignment="1" applyProtection="1">
      <alignment horizontal="center" vertical="center" wrapText="1"/>
    </xf>
  </cellXfs>
  <cellStyles count="1">
    <cellStyle name="一般" xfId="0" builtinId="0"/>
  </cellStyles>
  <dxfs count="0"/>
  <tableStyles count="0" defaultTableStyle="TableStyleMedium2" defaultPivotStyle="PivotStyleLight16"/>
  <colors>
    <mruColors>
      <color rgb="FFFFFF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
  <sheetViews>
    <sheetView showZeros="0" zoomScale="70" zoomScaleNormal="70" workbookViewId="0">
      <selection activeCell="E8" sqref="E8"/>
    </sheetView>
  </sheetViews>
  <sheetFormatPr defaultColWidth="9" defaultRowHeight="15.5" x14ac:dyDescent="0.35"/>
  <cols>
    <col min="1" max="1" width="20.6328125" style="2" customWidth="1"/>
    <col min="2" max="8" width="20.6328125" style="45" customWidth="1"/>
    <col min="9" max="9" width="20.6328125" style="2" customWidth="1"/>
    <col min="10" max="10" width="20.6328125" style="45" customWidth="1"/>
    <col min="11" max="11" width="20.6328125" style="2" customWidth="1"/>
    <col min="12" max="16384" width="9" style="2"/>
  </cols>
  <sheetData>
    <row r="1" spans="1:34" s="109" customFormat="1" ht="52.5" customHeight="1" thickBot="1" x14ac:dyDescent="0.4">
      <c r="A1" s="158" t="str">
        <f>'112年-'!A1:T1</f>
        <v>單位名稱：</v>
      </c>
      <c r="B1" s="159"/>
      <c r="C1" s="159"/>
      <c r="D1" s="159"/>
      <c r="E1" s="159"/>
      <c r="F1" s="159"/>
      <c r="G1" s="159"/>
      <c r="H1" s="159"/>
      <c r="I1" s="159"/>
      <c r="J1" s="159"/>
      <c r="K1" s="160"/>
      <c r="L1" s="107"/>
      <c r="M1" s="107"/>
      <c r="N1" s="107"/>
      <c r="O1" s="107"/>
      <c r="P1" s="107"/>
      <c r="Q1" s="107"/>
      <c r="R1" s="107"/>
      <c r="S1" s="108"/>
      <c r="T1" s="108"/>
      <c r="U1" s="108"/>
      <c r="V1" s="108"/>
      <c r="W1" s="108"/>
      <c r="X1" s="108"/>
      <c r="Y1" s="108"/>
      <c r="Z1" s="108"/>
      <c r="AA1" s="108"/>
      <c r="AB1" s="108"/>
      <c r="AC1" s="108"/>
      <c r="AD1" s="108"/>
      <c r="AE1" s="108"/>
      <c r="AF1" s="108"/>
      <c r="AG1" s="108"/>
      <c r="AH1" s="108"/>
    </row>
    <row r="2" spans="1:34" ht="16" thickBot="1" x14ac:dyDescent="0.4">
      <c r="A2" s="77"/>
      <c r="B2" s="78"/>
      <c r="C2" s="72"/>
      <c r="D2" s="72"/>
      <c r="E2" s="72"/>
      <c r="F2" s="72"/>
      <c r="G2" s="72"/>
      <c r="H2" s="72"/>
      <c r="I2" s="77"/>
      <c r="J2" s="72"/>
      <c r="K2" s="77"/>
    </row>
    <row r="3" spans="1:34" ht="19" thickBot="1" x14ac:dyDescent="0.4">
      <c r="A3" s="93"/>
      <c r="B3" s="151" t="s">
        <v>79</v>
      </c>
      <c r="C3" s="152"/>
      <c r="D3" s="152"/>
      <c r="E3" s="153"/>
      <c r="F3" s="154" t="s">
        <v>62</v>
      </c>
      <c r="G3" s="155"/>
      <c r="H3" s="155"/>
      <c r="I3" s="155"/>
      <c r="J3" s="156"/>
      <c r="K3" s="157"/>
    </row>
    <row r="4" spans="1:34" ht="34.5" thickBot="1" x14ac:dyDescent="0.4">
      <c r="A4" s="5" t="s">
        <v>77</v>
      </c>
      <c r="B4" s="99" t="s">
        <v>81</v>
      </c>
      <c r="C4" s="100" t="s">
        <v>82</v>
      </c>
      <c r="D4" s="100" t="s">
        <v>83</v>
      </c>
      <c r="E4" s="101" t="s">
        <v>84</v>
      </c>
      <c r="F4" s="97" t="s">
        <v>80</v>
      </c>
      <c r="G4" s="98" t="s">
        <v>85</v>
      </c>
      <c r="H4" s="98" t="s">
        <v>86</v>
      </c>
      <c r="I4" s="102" t="s">
        <v>75</v>
      </c>
      <c r="J4" s="98" t="s">
        <v>87</v>
      </c>
      <c r="K4" s="103" t="s">
        <v>78</v>
      </c>
    </row>
    <row r="5" spans="1:34" ht="24" customHeight="1" x14ac:dyDescent="0.35">
      <c r="A5" s="6">
        <v>111</v>
      </c>
      <c r="B5" s="104">
        <f>'111年-'!S19</f>
        <v>0</v>
      </c>
      <c r="C5" s="105">
        <f>'111年-'!T19</f>
        <v>0</v>
      </c>
      <c r="D5" s="105">
        <f>'111年-'!U19</f>
        <v>0</v>
      </c>
      <c r="E5" s="105">
        <f>'111年-'!V19</f>
        <v>0</v>
      </c>
      <c r="F5" s="148">
        <f>'111年-'!AO19</f>
        <v>0</v>
      </c>
      <c r="G5" s="148">
        <f>'111年-'!AP19</f>
        <v>0</v>
      </c>
      <c r="H5" s="148">
        <f>'111年-'!AQ19</f>
        <v>0</v>
      </c>
      <c r="I5" s="149" t="e">
        <f>'111年-'!Q7/100</f>
        <v>#DIV/0!</v>
      </c>
      <c r="J5" s="148">
        <f>'111年-'!Q8</f>
        <v>0</v>
      </c>
      <c r="K5" s="106" t="e">
        <f>'111年-'!Q9/100</f>
        <v>#DIV/0!</v>
      </c>
    </row>
    <row r="6" spans="1:34" ht="24" customHeight="1" x14ac:dyDescent="0.35">
      <c r="A6" s="6">
        <v>112</v>
      </c>
      <c r="B6" s="150">
        <f>'112年-'!S19</f>
        <v>0</v>
      </c>
      <c r="C6" s="147">
        <f>'112年-'!T19</f>
        <v>0</v>
      </c>
      <c r="D6" s="147">
        <f>'112年-'!U19</f>
        <v>0</v>
      </c>
      <c r="E6" s="147">
        <f>'112年-'!V19</f>
        <v>0</v>
      </c>
      <c r="F6" s="83">
        <f>'111年-'!AO20</f>
        <v>0</v>
      </c>
      <c r="G6" s="83">
        <f>'111年-'!AP20</f>
        <v>0</v>
      </c>
      <c r="H6" s="83">
        <f>'111年-'!AQ20</f>
        <v>0</v>
      </c>
      <c r="I6" s="92" t="e">
        <f>'112年-'!Q7/100</f>
        <v>#DIV/0!</v>
      </c>
      <c r="J6" s="83">
        <f>'112年-'!Q8</f>
        <v>0</v>
      </c>
      <c r="K6" s="12" t="e">
        <f>'112年-'!Q9/100</f>
        <v>#DIV/0!</v>
      </c>
    </row>
    <row r="7" spans="1:34" ht="24" customHeight="1" x14ac:dyDescent="0.35">
      <c r="A7" s="96">
        <v>113</v>
      </c>
      <c r="B7" s="150">
        <f>'113年-'!S19</f>
        <v>0</v>
      </c>
      <c r="C7" s="147">
        <f>'113年-'!T19</f>
        <v>0</v>
      </c>
      <c r="D7" s="147">
        <f>'113年-'!U19</f>
        <v>0</v>
      </c>
      <c r="E7" s="147">
        <f>'113年-'!V19</f>
        <v>0</v>
      </c>
      <c r="F7" s="83">
        <f>'113年-'!AO19</f>
        <v>0</v>
      </c>
      <c r="G7" s="83">
        <f>'113年-'!AP19</f>
        <v>0</v>
      </c>
      <c r="H7" s="83">
        <f>'113年-'!AQ19</f>
        <v>0</v>
      </c>
      <c r="I7" s="92" t="e">
        <f>'113年-'!Q7/100</f>
        <v>#DIV/0!</v>
      </c>
      <c r="J7" s="83">
        <f>'113年-'!Q8</f>
        <v>0</v>
      </c>
      <c r="K7" s="12" t="e">
        <f>'113年-'!Q9/100</f>
        <v>#DIV/0!</v>
      </c>
    </row>
    <row r="8" spans="1:34" ht="24" customHeight="1" thickBot="1" x14ac:dyDescent="0.4">
      <c r="A8" s="7" t="s">
        <v>76</v>
      </c>
      <c r="B8" s="79">
        <f>SUM(B5:B7)/3</f>
        <v>0</v>
      </c>
      <c r="C8" s="84">
        <f t="shared" ref="C8:E8" si="0">SUM(C5:C7)/3</f>
        <v>0</v>
      </c>
      <c r="D8" s="84">
        <f t="shared" si="0"/>
        <v>0</v>
      </c>
      <c r="E8" s="84">
        <f t="shared" si="0"/>
        <v>0</v>
      </c>
      <c r="F8" s="85">
        <f>SUM(F5:F7)/3</f>
        <v>0</v>
      </c>
      <c r="G8" s="85">
        <f t="shared" ref="G8:H8" si="1">SUM(G5:G7)/3</f>
        <v>0</v>
      </c>
      <c r="H8" s="85">
        <f t="shared" si="1"/>
        <v>0</v>
      </c>
      <c r="I8" s="116" t="e">
        <f>SUM(I5:I7)/3</f>
        <v>#DIV/0!</v>
      </c>
      <c r="J8" s="85">
        <f>SUM(J5:J7)/3</f>
        <v>0</v>
      </c>
      <c r="K8" s="117" t="e">
        <f t="shared" ref="K8" si="2">SUM(K5:K7)/3</f>
        <v>#DIV/0!</v>
      </c>
    </row>
    <row r="10" spans="1:34" ht="21.75" customHeight="1" x14ac:dyDescent="0.55000000000000004">
      <c r="A10" s="64"/>
      <c r="B10" s="80"/>
      <c r="C10" s="80"/>
      <c r="D10" s="80"/>
      <c r="E10" s="80"/>
      <c r="F10" s="81"/>
      <c r="G10" s="82"/>
      <c r="H10" s="82"/>
    </row>
    <row r="11" spans="1:34" x14ac:dyDescent="0.35">
      <c r="A11" s="63"/>
      <c r="B11" s="81"/>
      <c r="C11" s="80"/>
      <c r="D11" s="80"/>
      <c r="E11" s="80"/>
      <c r="F11" s="80"/>
      <c r="G11" s="82"/>
      <c r="H11" s="82"/>
    </row>
    <row r="12" spans="1:34" x14ac:dyDescent="0.35">
      <c r="A12" s="63"/>
      <c r="B12" s="82"/>
      <c r="C12" s="82"/>
      <c r="D12" s="82"/>
      <c r="E12" s="82"/>
      <c r="F12" s="82"/>
      <c r="G12" s="82"/>
      <c r="H12" s="82"/>
    </row>
    <row r="13" spans="1:34" x14ac:dyDescent="0.35">
      <c r="A13" s="63"/>
      <c r="B13" s="82"/>
      <c r="C13" s="82"/>
      <c r="D13" s="82"/>
      <c r="E13" s="82"/>
      <c r="H13" s="82"/>
    </row>
    <row r="14" spans="1:34" x14ac:dyDescent="0.35">
      <c r="F14" s="82"/>
      <c r="G14" s="82"/>
    </row>
  </sheetData>
  <mergeCells count="3">
    <mergeCell ref="B3:E3"/>
    <mergeCell ref="F3:K3"/>
    <mergeCell ref="A1:K1"/>
  </mergeCells>
  <phoneticPr fontId="1" type="noConversion"/>
  <pageMargins left="0.25" right="0.25" top="0.75" bottom="0.75" header="0.3" footer="0.3"/>
  <pageSetup paperSize="9" scale="6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51"/>
  <sheetViews>
    <sheetView showZeros="0" tabSelected="1" zoomScale="40" zoomScaleNormal="40" workbookViewId="0">
      <selection activeCell="Q11" sqref="Q11"/>
    </sheetView>
  </sheetViews>
  <sheetFormatPr defaultColWidth="9" defaultRowHeight="15.5" x14ac:dyDescent="0.35"/>
  <cols>
    <col min="1" max="1" width="5.7265625" style="57" customWidth="1"/>
    <col min="2" max="2" width="12" style="57" customWidth="1"/>
    <col min="3" max="3" width="13" style="57" customWidth="1"/>
    <col min="4" max="4" width="24.26953125" style="2" customWidth="1"/>
    <col min="5" max="5" width="15" style="2" customWidth="1"/>
    <col min="6" max="6" width="16.26953125" style="2" customWidth="1"/>
    <col min="7" max="7" width="17.08984375" style="2" customWidth="1"/>
    <col min="8" max="8" width="18.90625" style="2" customWidth="1"/>
    <col min="9" max="9" width="16.453125" style="2" customWidth="1"/>
    <col min="10" max="10" width="20" style="2" customWidth="1"/>
    <col min="11" max="11" width="19.6328125" style="2" customWidth="1"/>
    <col min="12" max="12" width="18.08984375" style="2" customWidth="1"/>
    <col min="13" max="13" width="13.453125" style="2" customWidth="1"/>
    <col min="14" max="14" width="15.90625" style="2" customWidth="1"/>
    <col min="15" max="15" width="14.7265625" style="2" customWidth="1"/>
    <col min="16" max="16" width="22.36328125" style="2" customWidth="1"/>
    <col min="17" max="17" width="18.08984375" style="36" customWidth="1"/>
    <col min="18" max="18" width="16.453125" style="2" customWidth="1"/>
    <col min="19" max="21" width="16.08984375" style="2" customWidth="1"/>
    <col min="22" max="23" width="13.36328125" style="2" customWidth="1"/>
    <col min="24" max="24" width="5" style="2" customWidth="1"/>
    <col min="25" max="25" width="13.26953125" style="2" customWidth="1"/>
    <col min="26" max="26" width="12.6328125" style="2" customWidth="1"/>
    <col min="27" max="27" width="14.453125" style="2" customWidth="1"/>
    <col min="28" max="28" width="15.6328125" style="2" customWidth="1"/>
    <col min="29" max="29" width="17.453125" style="2" customWidth="1"/>
    <col min="30" max="30" width="15.7265625" style="2" customWidth="1"/>
    <col min="31" max="31" width="16.90625" style="2" customWidth="1"/>
    <col min="32" max="32" width="11.453125" style="2" customWidth="1"/>
    <col min="33" max="33" width="13.453125" style="2" customWidth="1"/>
    <col min="34" max="34" width="13.90625" style="2" customWidth="1"/>
    <col min="35" max="35" width="18.08984375" style="2" customWidth="1"/>
    <col min="36" max="36" width="18" style="2" customWidth="1"/>
    <col min="37" max="37" width="18.90625" style="2" customWidth="1"/>
    <col min="38" max="40" width="9" style="2"/>
    <col min="41" max="43" width="16" style="2" customWidth="1"/>
    <col min="44" max="16384" width="9" style="2"/>
  </cols>
  <sheetData>
    <row r="1" spans="1:43" ht="52.5" customHeight="1" thickBot="1" x14ac:dyDescent="0.4">
      <c r="A1" s="158" t="str">
        <f>'113年-'!A1:T1</f>
        <v>單位名稱：</v>
      </c>
      <c r="B1" s="159"/>
      <c r="C1" s="189"/>
      <c r="D1" s="189"/>
      <c r="E1" s="189"/>
      <c r="F1" s="189"/>
      <c r="G1" s="189"/>
      <c r="H1" s="189"/>
      <c r="I1" s="189"/>
      <c r="J1" s="189"/>
      <c r="K1" s="189"/>
      <c r="L1" s="189"/>
      <c r="M1" s="189"/>
      <c r="N1" s="189"/>
      <c r="O1" s="189"/>
      <c r="P1" s="189"/>
      <c r="Q1" s="189"/>
      <c r="R1" s="189"/>
      <c r="S1" s="189"/>
      <c r="T1" s="190"/>
      <c r="U1" s="35"/>
      <c r="V1" s="35"/>
      <c r="W1" s="35"/>
      <c r="X1" s="35"/>
      <c r="Y1" s="35"/>
      <c r="Z1" s="35"/>
      <c r="AA1" s="35"/>
      <c r="AB1" s="36"/>
      <c r="AC1" s="36"/>
      <c r="AD1" s="36"/>
      <c r="AE1" s="36"/>
      <c r="AF1" s="36"/>
      <c r="AG1" s="36"/>
      <c r="AH1" s="36"/>
      <c r="AI1" s="36"/>
      <c r="AJ1" s="36"/>
      <c r="AK1" s="36"/>
      <c r="AL1" s="36"/>
      <c r="AM1" s="36"/>
      <c r="AN1" s="36"/>
      <c r="AO1" s="36"/>
      <c r="AP1" s="36"/>
      <c r="AQ1" s="36"/>
    </row>
    <row r="2" spans="1:43" ht="33.75" customHeight="1" thickBot="1" x14ac:dyDescent="0.4">
      <c r="A2" s="37"/>
      <c r="B2" s="37"/>
      <c r="C2" s="37"/>
      <c r="D2" s="191" t="s">
        <v>128</v>
      </c>
      <c r="E2" s="191"/>
      <c r="F2" s="139">
        <f>(G4*860/9000*1000+G5*0.6544*1000+G6*1.0667*1000+G7*0.9333*1000+G8*0.8667*1000+G9*1+G10*0.7372*1000+G11*0.8889+G12*1000+G13*1000)/1000</f>
        <v>0</v>
      </c>
      <c r="G2" s="140" t="s">
        <v>0</v>
      </c>
      <c r="H2" s="74"/>
      <c r="I2" s="74"/>
      <c r="J2" s="75"/>
      <c r="K2" s="76"/>
      <c r="L2" s="38"/>
      <c r="M2" s="38"/>
      <c r="N2" s="38"/>
      <c r="Q2" s="39"/>
      <c r="R2" s="38"/>
      <c r="S2" s="38"/>
      <c r="T2" s="38"/>
      <c r="U2" s="38"/>
      <c r="V2" s="38"/>
      <c r="W2" s="38"/>
      <c r="X2" s="38"/>
      <c r="Y2" s="38"/>
      <c r="Z2" s="38"/>
    </row>
    <row r="3" spans="1:43" ht="51.75" customHeight="1" thickBot="1" x14ac:dyDescent="0.4">
      <c r="A3" s="40"/>
      <c r="B3" s="40"/>
      <c r="C3" s="40"/>
      <c r="D3" s="41" t="s">
        <v>88</v>
      </c>
      <c r="E3" s="192" t="s">
        <v>55</v>
      </c>
      <c r="F3" s="193"/>
      <c r="G3" s="194" t="s">
        <v>23</v>
      </c>
      <c r="H3" s="193"/>
      <c r="I3" s="60" t="s">
        <v>24</v>
      </c>
      <c r="J3" s="61" t="s">
        <v>25</v>
      </c>
      <c r="K3" s="62" t="s">
        <v>26</v>
      </c>
      <c r="P3" s="13" t="s">
        <v>111</v>
      </c>
      <c r="Q3" s="38"/>
      <c r="R3" s="13"/>
      <c r="S3" s="13"/>
      <c r="T3" s="38"/>
      <c r="U3" s="38"/>
      <c r="V3" s="38"/>
      <c r="W3" s="38"/>
      <c r="X3" s="38"/>
      <c r="Y3" s="38"/>
      <c r="Z3" s="38"/>
    </row>
    <row r="4" spans="1:43" ht="23.25" customHeight="1" thickBot="1" x14ac:dyDescent="0.5">
      <c r="A4" s="40"/>
      <c r="B4" s="40"/>
      <c r="C4" s="40"/>
      <c r="D4" s="42" t="s">
        <v>89</v>
      </c>
      <c r="E4" s="43"/>
      <c r="F4" s="44" t="s">
        <v>2</v>
      </c>
      <c r="G4" s="87"/>
      <c r="H4" s="44" t="s">
        <v>44</v>
      </c>
      <c r="I4" s="88">
        <f>E4*G4</f>
        <v>0</v>
      </c>
      <c r="J4" s="88">
        <f>AA19</f>
        <v>0</v>
      </c>
      <c r="K4" s="90">
        <f>E4*AA$19</f>
        <v>0</v>
      </c>
      <c r="N4" s="77"/>
      <c r="O4" s="195" t="s">
        <v>109</v>
      </c>
      <c r="P4" s="196"/>
      <c r="Q4" s="29">
        <f>AO19</f>
        <v>0</v>
      </c>
      <c r="R4" s="182" t="s">
        <v>102</v>
      </c>
      <c r="S4" s="197"/>
      <c r="U4" s="14"/>
      <c r="V4" s="14"/>
      <c r="W4" s="14"/>
      <c r="X4" s="14"/>
      <c r="Y4" s="14"/>
      <c r="Z4" s="14"/>
      <c r="AA4" s="15"/>
      <c r="AB4" s="1"/>
      <c r="AD4" s="14"/>
      <c r="AE4" s="16"/>
      <c r="AF4" s="16"/>
      <c r="AG4" s="16"/>
      <c r="AH4" s="16"/>
      <c r="AI4" s="16"/>
      <c r="AJ4" s="16"/>
      <c r="AK4" s="16"/>
      <c r="AL4" s="16"/>
      <c r="AM4" s="16"/>
    </row>
    <row r="5" spans="1:43" ht="24" customHeight="1" thickBot="1" x14ac:dyDescent="0.4">
      <c r="A5" s="40"/>
      <c r="B5" s="40"/>
      <c r="C5" s="40"/>
      <c r="D5" s="42" t="s">
        <v>3</v>
      </c>
      <c r="E5" s="43"/>
      <c r="F5" s="44" t="s">
        <v>61</v>
      </c>
      <c r="G5" s="87"/>
      <c r="H5" s="44" t="s">
        <v>45</v>
      </c>
      <c r="I5" s="88">
        <f>E5*G5/1000</f>
        <v>0</v>
      </c>
      <c r="J5" s="88">
        <f>AB19</f>
        <v>0</v>
      </c>
      <c r="K5" s="90">
        <f>E5*AB$19/1000</f>
        <v>0</v>
      </c>
      <c r="N5" s="77"/>
      <c r="O5" s="202" t="s">
        <v>103</v>
      </c>
      <c r="P5" s="203"/>
      <c r="Q5" s="29">
        <f>AQ19</f>
        <v>0</v>
      </c>
      <c r="R5" s="182" t="s">
        <v>4</v>
      </c>
      <c r="S5" s="183"/>
      <c r="T5" s="36"/>
      <c r="U5" s="14"/>
      <c r="V5" s="14"/>
      <c r="W5" s="14"/>
      <c r="X5" s="14"/>
      <c r="Y5" s="14"/>
      <c r="Z5" s="14"/>
      <c r="AA5" s="14"/>
      <c r="AB5" s="14"/>
      <c r="AC5" s="14"/>
      <c r="AD5" s="14"/>
      <c r="AE5" s="16"/>
      <c r="AF5" s="16"/>
      <c r="AG5" s="16"/>
      <c r="AH5" s="16"/>
      <c r="AI5" s="16"/>
      <c r="AJ5" s="16"/>
      <c r="AK5" s="16"/>
      <c r="AL5" s="16"/>
      <c r="AM5" s="16"/>
    </row>
    <row r="6" spans="1:43" ht="24" customHeight="1" thickBot="1" x14ac:dyDescent="0.4">
      <c r="A6" s="40"/>
      <c r="B6" s="40"/>
      <c r="C6" s="40"/>
      <c r="D6" s="42" t="s">
        <v>57</v>
      </c>
      <c r="E6" s="43"/>
      <c r="F6" s="44" t="s">
        <v>47</v>
      </c>
      <c r="G6" s="87"/>
      <c r="H6" s="44" t="s">
        <v>5</v>
      </c>
      <c r="I6" s="88">
        <f>E6*G6/1000</f>
        <v>0</v>
      </c>
      <c r="J6" s="88">
        <f>AC19</f>
        <v>0</v>
      </c>
      <c r="K6" s="90">
        <f>E6*AC$19/1000</f>
        <v>0</v>
      </c>
      <c r="N6" s="77"/>
      <c r="O6" s="202" t="s">
        <v>30</v>
      </c>
      <c r="P6" s="203"/>
      <c r="Q6" s="29">
        <f>AP19</f>
        <v>0</v>
      </c>
      <c r="R6" s="182" t="s">
        <v>48</v>
      </c>
      <c r="S6" s="183"/>
      <c r="T6" s="14"/>
      <c r="U6" s="14"/>
      <c r="V6" s="14"/>
      <c r="W6" s="14"/>
      <c r="X6" s="14"/>
      <c r="Y6" s="14"/>
      <c r="Z6" s="14"/>
      <c r="AA6" s="15"/>
      <c r="AB6" s="17"/>
      <c r="AD6" s="13"/>
      <c r="AE6" s="16"/>
      <c r="AF6" s="16"/>
      <c r="AG6" s="16"/>
      <c r="AH6" s="16"/>
      <c r="AI6" s="16"/>
      <c r="AJ6" s="16"/>
      <c r="AK6" s="16"/>
      <c r="AL6" s="16"/>
      <c r="AM6" s="16"/>
    </row>
    <row r="7" spans="1:43" ht="24" customHeight="1" thickBot="1" x14ac:dyDescent="0.4">
      <c r="A7" s="40"/>
      <c r="B7" s="40"/>
      <c r="C7" s="40"/>
      <c r="D7" s="42" t="s">
        <v>6</v>
      </c>
      <c r="E7" s="43"/>
      <c r="F7" s="44" t="s">
        <v>7</v>
      </c>
      <c r="G7" s="87"/>
      <c r="H7" s="44" t="s">
        <v>5</v>
      </c>
      <c r="I7" s="88">
        <f>E7*G7</f>
        <v>0</v>
      </c>
      <c r="J7" s="88">
        <f>AD19</f>
        <v>0</v>
      </c>
      <c r="K7" s="90">
        <f>E7*AD$19</f>
        <v>0</v>
      </c>
      <c r="N7" s="77"/>
      <c r="O7" s="202" t="s">
        <v>31</v>
      </c>
      <c r="P7" s="203"/>
      <c r="Q7" s="34" t="e">
        <f>AO19/(AO19+F2)*100</f>
        <v>#DIV/0!</v>
      </c>
      <c r="R7" s="182" t="s">
        <v>1</v>
      </c>
      <c r="S7" s="183"/>
      <c r="T7" s="14"/>
      <c r="U7" s="14"/>
      <c r="V7" s="14"/>
      <c r="W7" s="14"/>
      <c r="X7" s="14"/>
      <c r="Y7" s="14"/>
      <c r="Z7" s="14"/>
      <c r="AA7" s="15"/>
      <c r="AB7" s="15"/>
      <c r="AC7" s="15"/>
      <c r="AD7" s="14"/>
      <c r="AE7" s="16"/>
      <c r="AF7" s="16"/>
      <c r="AG7" s="16"/>
      <c r="AH7" s="16"/>
      <c r="AI7" s="16"/>
      <c r="AJ7" s="16"/>
      <c r="AK7" s="16"/>
      <c r="AL7" s="16"/>
      <c r="AM7" s="16"/>
    </row>
    <row r="8" spans="1:43" ht="24" customHeight="1" thickBot="1" x14ac:dyDescent="0.4">
      <c r="A8" s="40"/>
      <c r="B8" s="40"/>
      <c r="C8" s="40"/>
      <c r="D8" s="42" t="s">
        <v>93</v>
      </c>
      <c r="E8" s="43"/>
      <c r="F8" s="44" t="s">
        <v>7</v>
      </c>
      <c r="G8" s="87"/>
      <c r="H8" s="44" t="s">
        <v>5</v>
      </c>
      <c r="I8" s="88">
        <f>E8*G8</f>
        <v>0</v>
      </c>
      <c r="J8" s="88">
        <f>AE19</f>
        <v>0</v>
      </c>
      <c r="K8" s="90">
        <f>E8*AE$19</f>
        <v>0</v>
      </c>
      <c r="N8" s="77"/>
      <c r="O8" s="207" t="s">
        <v>110</v>
      </c>
      <c r="P8" s="208"/>
      <c r="Q8" s="29">
        <f>AA19</f>
        <v>0</v>
      </c>
      <c r="R8" s="182" t="s">
        <v>46</v>
      </c>
      <c r="S8" s="183"/>
      <c r="T8" s="14"/>
      <c r="U8" s="14"/>
      <c r="V8" s="14"/>
      <c r="W8" s="14"/>
      <c r="X8" s="14"/>
      <c r="Y8" s="14"/>
      <c r="Z8" s="14"/>
      <c r="AA8" s="15"/>
      <c r="AB8" s="1"/>
      <c r="AD8" s="14"/>
      <c r="AE8" s="16"/>
      <c r="AF8" s="16"/>
      <c r="AG8" s="16"/>
      <c r="AH8" s="16"/>
      <c r="AI8" s="16"/>
      <c r="AJ8" s="16"/>
      <c r="AK8" s="16"/>
      <c r="AL8" s="16"/>
      <c r="AM8" s="16"/>
    </row>
    <row r="9" spans="1:43" ht="23.25" customHeight="1" thickBot="1" x14ac:dyDescent="0.4">
      <c r="A9" s="40"/>
      <c r="B9" s="40"/>
      <c r="C9" s="40"/>
      <c r="D9" s="42" t="s">
        <v>49</v>
      </c>
      <c r="E9" s="43"/>
      <c r="F9" s="44" t="s">
        <v>8</v>
      </c>
      <c r="G9" s="87"/>
      <c r="H9" s="44" t="s">
        <v>32</v>
      </c>
      <c r="I9" s="88">
        <f>E9*G9/1000</f>
        <v>0</v>
      </c>
      <c r="J9" s="88">
        <f>AF19</f>
        <v>0</v>
      </c>
      <c r="K9" s="90">
        <f>E9*AF$19/1000</f>
        <v>0</v>
      </c>
      <c r="N9" s="77"/>
      <c r="O9" s="202" t="s">
        <v>96</v>
      </c>
      <c r="P9" s="203"/>
      <c r="Q9" s="34" t="e">
        <f>Q8/(G4+Q8)*100</f>
        <v>#DIV/0!</v>
      </c>
      <c r="R9" s="182" t="s">
        <v>1</v>
      </c>
      <c r="S9" s="183"/>
      <c r="T9" s="14"/>
      <c r="U9" s="14"/>
      <c r="V9" s="14"/>
      <c r="W9" s="14"/>
      <c r="X9" s="14"/>
      <c r="Y9" s="14"/>
      <c r="Z9" s="14"/>
      <c r="AA9" s="16"/>
      <c r="AB9" s="16"/>
      <c r="AC9" s="16"/>
      <c r="AD9" s="16"/>
      <c r="AE9" s="16"/>
      <c r="AF9" s="16"/>
      <c r="AG9" s="16"/>
      <c r="AH9" s="16"/>
      <c r="AI9" s="16"/>
      <c r="AJ9" s="16"/>
      <c r="AK9" s="16"/>
      <c r="AL9" s="16"/>
      <c r="AM9" s="16"/>
    </row>
    <row r="10" spans="1:43" ht="24" customHeight="1" thickBot="1" x14ac:dyDescent="0.4">
      <c r="A10" s="40"/>
      <c r="B10" s="40"/>
      <c r="C10" s="40"/>
      <c r="D10" s="42" t="s">
        <v>33</v>
      </c>
      <c r="E10" s="43"/>
      <c r="F10" s="44" t="s">
        <v>7</v>
      </c>
      <c r="G10" s="87"/>
      <c r="H10" s="44" t="s">
        <v>5</v>
      </c>
      <c r="I10" s="88">
        <f>E10*G10</f>
        <v>0</v>
      </c>
      <c r="J10" s="88">
        <f>AG19</f>
        <v>0</v>
      </c>
      <c r="K10" s="90">
        <f>E10*AG$19</f>
        <v>0</v>
      </c>
      <c r="N10" s="77"/>
      <c r="O10" s="209"/>
      <c r="P10" s="209"/>
      <c r="Q10" s="72"/>
      <c r="R10" s="120"/>
      <c r="S10" s="73"/>
      <c r="T10" s="14"/>
      <c r="U10" s="14"/>
      <c r="V10" s="14"/>
      <c r="W10" s="14"/>
      <c r="X10" s="14"/>
      <c r="Y10" s="14"/>
      <c r="Z10" s="14"/>
      <c r="AA10" s="16"/>
      <c r="AB10" s="16"/>
      <c r="AC10" s="16"/>
      <c r="AD10" s="16"/>
      <c r="AE10" s="16"/>
      <c r="AF10" s="16"/>
      <c r="AG10" s="16"/>
      <c r="AH10" s="16"/>
      <c r="AI10" s="16"/>
      <c r="AJ10" s="16"/>
      <c r="AK10" s="16"/>
      <c r="AL10" s="16"/>
      <c r="AM10" s="16"/>
    </row>
    <row r="11" spans="1:43" ht="23.25" customHeight="1" thickBot="1" x14ac:dyDescent="0.4">
      <c r="A11" s="40"/>
      <c r="B11" s="40"/>
      <c r="C11" s="40"/>
      <c r="D11" s="42" t="s">
        <v>34</v>
      </c>
      <c r="E11" s="43"/>
      <c r="F11" s="44" t="s">
        <v>8</v>
      </c>
      <c r="G11" s="87"/>
      <c r="H11" s="44" t="s">
        <v>32</v>
      </c>
      <c r="I11" s="88">
        <f>E11*G11/1000</f>
        <v>0</v>
      </c>
      <c r="J11" s="88">
        <f>AH19</f>
        <v>0</v>
      </c>
      <c r="K11" s="90">
        <f>E11*AH$19/1000</f>
        <v>0</v>
      </c>
      <c r="N11" s="77"/>
      <c r="O11" s="202" t="s">
        <v>35</v>
      </c>
      <c r="P11" s="203"/>
      <c r="Q11" s="30" t="e">
        <f>SUM(I4:I13)*1000/(E14*10000)*100</f>
        <v>#DIV/0!</v>
      </c>
      <c r="R11" s="182" t="s">
        <v>1</v>
      </c>
      <c r="S11" s="183"/>
      <c r="T11" s="14"/>
      <c r="U11" s="14"/>
      <c r="V11" s="14"/>
      <c r="W11" s="14"/>
      <c r="X11" s="14"/>
      <c r="Y11" s="14"/>
      <c r="Z11" s="14"/>
      <c r="AA11" s="16"/>
      <c r="AB11" s="16"/>
      <c r="AC11" s="16"/>
      <c r="AD11" s="16"/>
      <c r="AE11" s="16"/>
      <c r="AF11" s="16"/>
      <c r="AG11" s="16"/>
      <c r="AH11" s="16"/>
      <c r="AI11" s="16"/>
      <c r="AJ11" s="16"/>
      <c r="AK11" s="16"/>
      <c r="AL11" s="16"/>
      <c r="AM11" s="16"/>
    </row>
    <row r="12" spans="1:43" ht="23.25" customHeight="1" x14ac:dyDescent="0.35">
      <c r="A12" s="40"/>
      <c r="B12" s="40"/>
      <c r="C12" s="40"/>
      <c r="D12" s="137" t="s">
        <v>115</v>
      </c>
      <c r="E12" s="122"/>
      <c r="F12" s="132" t="s">
        <v>11</v>
      </c>
      <c r="G12" s="87"/>
      <c r="H12" s="136" t="s">
        <v>116</v>
      </c>
      <c r="I12" s="88">
        <f>E12*G12/1000</f>
        <v>0</v>
      </c>
      <c r="J12" s="88">
        <f>AI19</f>
        <v>0</v>
      </c>
      <c r="K12" s="90">
        <f>E12*AL$19/1000</f>
        <v>0</v>
      </c>
      <c r="N12" s="77"/>
      <c r="O12" s="123"/>
      <c r="P12" s="123"/>
      <c r="Q12" s="124"/>
      <c r="R12" s="125"/>
      <c r="S12" s="125"/>
      <c r="T12" s="14"/>
      <c r="U12" s="14"/>
      <c r="V12" s="14"/>
      <c r="W12" s="14"/>
      <c r="X12" s="14"/>
      <c r="Y12" s="14"/>
      <c r="Z12" s="14"/>
      <c r="AA12" s="16"/>
      <c r="AB12" s="16"/>
      <c r="AC12" s="16"/>
      <c r="AD12" s="16"/>
      <c r="AE12" s="16"/>
      <c r="AF12" s="16"/>
      <c r="AG12" s="16"/>
      <c r="AH12" s="16"/>
      <c r="AI12" s="16"/>
      <c r="AJ12" s="16"/>
      <c r="AK12" s="16"/>
      <c r="AL12" s="16"/>
      <c r="AM12" s="16"/>
    </row>
    <row r="13" spans="1:43" ht="24" customHeight="1" thickBot="1" x14ac:dyDescent="0.4">
      <c r="A13" s="40"/>
      <c r="B13" s="40"/>
      <c r="C13" s="40"/>
      <c r="D13" s="46" t="s">
        <v>10</v>
      </c>
      <c r="E13" s="47"/>
      <c r="F13" s="129" t="s">
        <v>11</v>
      </c>
      <c r="G13" s="130"/>
      <c r="H13" s="129" t="s">
        <v>27</v>
      </c>
      <c r="I13" s="131">
        <f>E13*G13/1000</f>
        <v>0</v>
      </c>
      <c r="J13" s="131">
        <f>AL19</f>
        <v>0</v>
      </c>
      <c r="K13" s="134">
        <f>E13*AL$19/1000</f>
        <v>0</v>
      </c>
      <c r="O13" s="48"/>
      <c r="P13" s="14"/>
      <c r="Q13" s="49"/>
      <c r="R13" s="49"/>
      <c r="S13" s="14"/>
      <c r="T13" s="14"/>
      <c r="U13" s="14"/>
      <c r="V13" s="14"/>
      <c r="W13" s="14"/>
      <c r="X13" s="14"/>
      <c r="Y13" s="14"/>
      <c r="Z13" s="14"/>
      <c r="AA13" s="16"/>
      <c r="AB13" s="16"/>
      <c r="AC13" s="16"/>
      <c r="AD13" s="16"/>
      <c r="AE13" s="16"/>
      <c r="AF13" s="16"/>
      <c r="AG13" s="16"/>
      <c r="AH13" s="16"/>
      <c r="AI13" s="16"/>
      <c r="AJ13" s="16"/>
      <c r="AK13" s="16"/>
      <c r="AL13" s="16"/>
      <c r="AM13" s="16"/>
    </row>
    <row r="14" spans="1:43" ht="24" customHeight="1" thickBot="1" x14ac:dyDescent="0.4">
      <c r="A14" s="40"/>
      <c r="B14" s="40"/>
      <c r="C14" s="40"/>
      <c r="D14" s="50" t="s">
        <v>12</v>
      </c>
      <c r="E14" s="51"/>
      <c r="F14" s="52" t="s">
        <v>13</v>
      </c>
      <c r="G14" s="53"/>
      <c r="H14" s="54" t="s">
        <v>50</v>
      </c>
      <c r="I14" s="89">
        <f>SUM(I4:I13)</f>
        <v>0</v>
      </c>
      <c r="J14" s="53"/>
      <c r="K14" s="55"/>
      <c r="L14" s="48"/>
      <c r="M14" s="14"/>
      <c r="N14" s="49"/>
      <c r="O14" s="49"/>
      <c r="P14" s="14"/>
      <c r="Q14" s="14"/>
      <c r="R14" s="14"/>
      <c r="S14" s="14"/>
      <c r="T14" s="14"/>
      <c r="U14" s="14"/>
      <c r="V14" s="14"/>
      <c r="W14" s="14"/>
      <c r="X14" s="14"/>
      <c r="Y14" s="14"/>
      <c r="Z14" s="14"/>
      <c r="AA14" s="16"/>
      <c r="AB14" s="16"/>
      <c r="AC14" s="16"/>
      <c r="AD14" s="16"/>
      <c r="AE14" s="16"/>
      <c r="AF14" s="16"/>
      <c r="AG14" s="16"/>
      <c r="AH14" s="16"/>
      <c r="AI14" s="16"/>
      <c r="AJ14" s="16"/>
      <c r="AK14" s="16"/>
      <c r="AL14" s="16"/>
      <c r="AM14" s="16"/>
    </row>
    <row r="15" spans="1:43" ht="30.65" customHeight="1" x14ac:dyDescent="0.35">
      <c r="A15" s="40"/>
      <c r="B15" s="40"/>
      <c r="C15" s="40"/>
      <c r="D15" s="184" t="s">
        <v>14</v>
      </c>
      <c r="E15" s="185"/>
      <c r="F15" s="185"/>
      <c r="G15" s="185"/>
      <c r="H15" s="185"/>
      <c r="I15" s="14"/>
      <c r="J15" s="14"/>
      <c r="K15" s="14"/>
      <c r="L15" s="48"/>
      <c r="M15" s="14"/>
      <c r="N15" s="49"/>
      <c r="O15" s="49"/>
      <c r="P15" s="55"/>
      <c r="Q15" s="14"/>
      <c r="R15" s="14"/>
      <c r="T15" s="14"/>
      <c r="U15" s="14"/>
      <c r="V15" s="167" t="s">
        <v>107</v>
      </c>
      <c r="W15" s="168"/>
      <c r="X15" s="168"/>
      <c r="Y15" s="168"/>
      <c r="Z15" s="168"/>
      <c r="AA15" s="168"/>
      <c r="AB15" s="168"/>
      <c r="AC15" s="168"/>
      <c r="AD15" s="16"/>
      <c r="AE15" s="16"/>
      <c r="AF15" s="16"/>
      <c r="AG15" s="16"/>
      <c r="AH15" s="16"/>
      <c r="AI15" s="16"/>
      <c r="AJ15" s="16"/>
      <c r="AK15" s="16"/>
      <c r="AL15" s="16"/>
      <c r="AM15" s="16"/>
    </row>
    <row r="16" spans="1:43" ht="16" thickBot="1" x14ac:dyDescent="0.4">
      <c r="A16" s="40"/>
      <c r="B16" s="40"/>
      <c r="C16" s="40"/>
      <c r="D16" s="18"/>
      <c r="E16" s="19"/>
      <c r="F16" s="18"/>
      <c r="G16" s="14"/>
      <c r="H16" s="14"/>
      <c r="I16" s="14"/>
      <c r="J16" s="14"/>
      <c r="K16" s="14"/>
      <c r="L16" s="14"/>
      <c r="M16" s="14"/>
      <c r="N16" s="14"/>
      <c r="O16" s="14"/>
      <c r="P16" s="14"/>
      <c r="Q16" s="14"/>
      <c r="R16" s="14"/>
      <c r="S16" s="14"/>
      <c r="T16" s="14"/>
      <c r="U16" s="14"/>
      <c r="V16" s="14"/>
      <c r="W16" s="14"/>
      <c r="X16" s="14"/>
      <c r="Y16" s="14"/>
      <c r="Z16" s="14"/>
      <c r="AA16" s="16"/>
      <c r="AB16" s="16"/>
      <c r="AC16" s="16"/>
      <c r="AD16" s="16"/>
      <c r="AE16" s="16"/>
      <c r="AF16" s="16"/>
      <c r="AG16" s="16"/>
      <c r="AH16" s="16"/>
      <c r="AI16" s="16"/>
      <c r="AJ16" s="16"/>
      <c r="AK16" s="16"/>
      <c r="AL16" s="16"/>
      <c r="AM16" s="16"/>
    </row>
    <row r="17" spans="1:43" ht="20.5" thickBot="1" x14ac:dyDescent="0.4">
      <c r="A17" s="161"/>
      <c r="B17" s="162"/>
      <c r="C17" s="163"/>
      <c r="D17" s="186" t="s">
        <v>123</v>
      </c>
      <c r="E17" s="179" t="s">
        <v>28</v>
      </c>
      <c r="F17" s="180"/>
      <c r="G17" s="180"/>
      <c r="H17" s="180"/>
      <c r="I17" s="180"/>
      <c r="J17" s="180"/>
      <c r="K17" s="180"/>
      <c r="L17" s="181"/>
      <c r="M17" s="188" t="s">
        <v>113</v>
      </c>
      <c r="N17" s="170"/>
      <c r="O17" s="171"/>
      <c r="P17" s="198" t="s">
        <v>15</v>
      </c>
      <c r="Q17" s="170"/>
      <c r="R17" s="171"/>
      <c r="S17" s="204" t="s">
        <v>118</v>
      </c>
      <c r="T17" s="205"/>
      <c r="U17" s="206"/>
      <c r="V17" s="172" t="s">
        <v>51</v>
      </c>
      <c r="W17" s="174" t="s">
        <v>52</v>
      </c>
      <c r="X17" s="20"/>
      <c r="Y17" s="176" t="s">
        <v>125</v>
      </c>
      <c r="Z17" s="178" t="s">
        <v>114</v>
      </c>
      <c r="AA17" s="179" t="s">
        <v>36</v>
      </c>
      <c r="AB17" s="180"/>
      <c r="AC17" s="180"/>
      <c r="AD17" s="180"/>
      <c r="AE17" s="180"/>
      <c r="AF17" s="180"/>
      <c r="AG17" s="180"/>
      <c r="AH17" s="181"/>
      <c r="AI17" s="169" t="s">
        <v>113</v>
      </c>
      <c r="AJ17" s="170"/>
      <c r="AK17" s="171"/>
      <c r="AL17" s="198" t="s">
        <v>15</v>
      </c>
      <c r="AM17" s="170"/>
      <c r="AN17" s="171"/>
      <c r="AO17" s="199" t="s">
        <v>119</v>
      </c>
      <c r="AP17" s="200"/>
      <c r="AQ17" s="201"/>
    </row>
    <row r="18" spans="1:43" ht="98.25" customHeight="1" thickBot="1" x14ac:dyDescent="0.4">
      <c r="A18" s="164"/>
      <c r="B18" s="165"/>
      <c r="C18" s="166"/>
      <c r="D18" s="187"/>
      <c r="E18" s="121" t="s">
        <v>39</v>
      </c>
      <c r="F18" s="59" t="s">
        <v>63</v>
      </c>
      <c r="G18" s="59" t="s">
        <v>53</v>
      </c>
      <c r="H18" s="59" t="s">
        <v>72</v>
      </c>
      <c r="I18" s="59" t="s">
        <v>64</v>
      </c>
      <c r="J18" s="59" t="s">
        <v>54</v>
      </c>
      <c r="K18" s="59" t="s">
        <v>16</v>
      </c>
      <c r="L18" s="59" t="s">
        <v>41</v>
      </c>
      <c r="M18" s="128" t="s">
        <v>127</v>
      </c>
      <c r="N18" s="121" t="s">
        <v>42</v>
      </c>
      <c r="O18" s="121" t="s">
        <v>43</v>
      </c>
      <c r="P18" s="128" t="s">
        <v>17</v>
      </c>
      <c r="Q18" s="121" t="s">
        <v>42</v>
      </c>
      <c r="R18" s="121" t="s">
        <v>43</v>
      </c>
      <c r="S18" s="56" t="s">
        <v>65</v>
      </c>
      <c r="T18" s="56" t="s">
        <v>56</v>
      </c>
      <c r="U18" s="56" t="s">
        <v>40</v>
      </c>
      <c r="V18" s="173"/>
      <c r="W18" s="175"/>
      <c r="X18" s="20"/>
      <c r="Y18" s="177"/>
      <c r="Z18" s="173"/>
      <c r="AA18" s="121" t="s">
        <v>66</v>
      </c>
      <c r="AB18" s="59" t="s">
        <v>18</v>
      </c>
      <c r="AC18" s="59" t="s">
        <v>19</v>
      </c>
      <c r="AD18" s="59" t="s">
        <v>67</v>
      </c>
      <c r="AE18" s="59" t="s">
        <v>68</v>
      </c>
      <c r="AF18" s="59" t="s">
        <v>73</v>
      </c>
      <c r="AG18" s="59" t="s">
        <v>69</v>
      </c>
      <c r="AH18" s="59" t="s">
        <v>70</v>
      </c>
      <c r="AI18" s="128" t="s">
        <v>127</v>
      </c>
      <c r="AJ18" s="121" t="s">
        <v>29</v>
      </c>
      <c r="AK18" s="121" t="s">
        <v>21</v>
      </c>
      <c r="AL18" s="121" t="s">
        <v>20</v>
      </c>
      <c r="AM18" s="121" t="s">
        <v>29</v>
      </c>
      <c r="AN18" s="121" t="s">
        <v>21</v>
      </c>
      <c r="AO18" s="21" t="s">
        <v>71</v>
      </c>
      <c r="AP18" s="21" t="s">
        <v>74</v>
      </c>
      <c r="AQ18" s="21" t="s">
        <v>22</v>
      </c>
    </row>
    <row r="19" spans="1:43" ht="48.5" customHeight="1" thickBot="1" x14ac:dyDescent="0.45">
      <c r="A19" s="22"/>
      <c r="B19" s="110" t="s">
        <v>105</v>
      </c>
      <c r="C19" s="58" t="s">
        <v>94</v>
      </c>
      <c r="D19" s="118" t="s">
        <v>124</v>
      </c>
      <c r="E19" s="65">
        <f>SUM(E20:E51)</f>
        <v>0</v>
      </c>
      <c r="F19" s="65">
        <f>SUM(F20:F51)</f>
        <v>0</v>
      </c>
      <c r="G19" s="65">
        <f>SUM(G20:G51)</f>
        <v>0</v>
      </c>
      <c r="H19" s="65">
        <f>SUM(H20:H51)</f>
        <v>0</v>
      </c>
      <c r="I19" s="65">
        <f t="shared" ref="I19:V19" si="0">SUM(I20:I51)</f>
        <v>0</v>
      </c>
      <c r="J19" s="65">
        <f>SUM(J20:J51)</f>
        <v>0</v>
      </c>
      <c r="K19" s="65">
        <f>SUM(K20:K51)</f>
        <v>0</v>
      </c>
      <c r="L19" s="65">
        <f t="shared" si="0"/>
        <v>0</v>
      </c>
      <c r="M19" s="65">
        <f t="shared" si="0"/>
        <v>0</v>
      </c>
      <c r="N19" s="65">
        <f t="shared" si="0"/>
        <v>0</v>
      </c>
      <c r="O19" s="65">
        <f t="shared" si="0"/>
        <v>0</v>
      </c>
      <c r="P19" s="65">
        <f t="shared" si="0"/>
        <v>0</v>
      </c>
      <c r="Q19" s="65">
        <f t="shared" si="0"/>
        <v>0</v>
      </c>
      <c r="R19" s="65">
        <f t="shared" si="0"/>
        <v>0</v>
      </c>
      <c r="S19" s="65">
        <f t="shared" si="0"/>
        <v>0</v>
      </c>
      <c r="T19" s="66">
        <f t="shared" si="0"/>
        <v>0</v>
      </c>
      <c r="U19" s="65">
        <f t="shared" si="0"/>
        <v>0</v>
      </c>
      <c r="V19" s="65">
        <f t="shared" si="0"/>
        <v>0</v>
      </c>
      <c r="W19" s="67"/>
      <c r="X19" s="8"/>
      <c r="Y19" s="68"/>
      <c r="Z19" s="69"/>
      <c r="AA19" s="65">
        <f t="shared" ref="AA19:AQ19" si="1">SUM(AA20:AA51)</f>
        <v>0</v>
      </c>
      <c r="AB19" s="65">
        <f t="shared" si="1"/>
        <v>0</v>
      </c>
      <c r="AC19" s="65">
        <f t="shared" si="1"/>
        <v>0</v>
      </c>
      <c r="AD19" s="65">
        <f t="shared" si="1"/>
        <v>0</v>
      </c>
      <c r="AE19" s="65">
        <f t="shared" si="1"/>
        <v>0</v>
      </c>
      <c r="AF19" s="65">
        <f t="shared" si="1"/>
        <v>0</v>
      </c>
      <c r="AG19" s="65">
        <f t="shared" si="1"/>
        <v>0</v>
      </c>
      <c r="AH19" s="65">
        <f t="shared" si="1"/>
        <v>0</v>
      </c>
      <c r="AI19" s="65">
        <f t="shared" si="1"/>
        <v>0</v>
      </c>
      <c r="AJ19" s="65">
        <f t="shared" si="1"/>
        <v>0</v>
      </c>
      <c r="AK19" s="65">
        <f t="shared" si="1"/>
        <v>0</v>
      </c>
      <c r="AL19" s="65">
        <f t="shared" si="1"/>
        <v>0</v>
      </c>
      <c r="AM19" s="65">
        <f t="shared" si="1"/>
        <v>0</v>
      </c>
      <c r="AN19" s="65">
        <f t="shared" si="1"/>
        <v>0</v>
      </c>
      <c r="AO19" s="65">
        <f t="shared" si="1"/>
        <v>0</v>
      </c>
      <c r="AP19" s="65">
        <f t="shared" si="1"/>
        <v>0</v>
      </c>
      <c r="AQ19" s="65">
        <f t="shared" si="1"/>
        <v>0</v>
      </c>
    </row>
    <row r="20" spans="1:43" s="38" customFormat="1" ht="48" customHeight="1" thickBot="1" x14ac:dyDescent="0.5">
      <c r="A20" s="31">
        <v>1</v>
      </c>
      <c r="B20" s="114"/>
      <c r="C20" s="91"/>
      <c r="D20" s="24"/>
      <c r="E20" s="24"/>
      <c r="F20" s="24"/>
      <c r="G20" s="24"/>
      <c r="H20" s="24"/>
      <c r="I20" s="24"/>
      <c r="J20" s="24"/>
      <c r="K20" s="24"/>
      <c r="L20" s="24"/>
      <c r="M20" s="24"/>
      <c r="N20" s="24"/>
      <c r="O20" s="24"/>
      <c r="P20" s="24"/>
      <c r="Q20" s="24"/>
      <c r="R20" s="24"/>
      <c r="S20" s="26">
        <f>(E20*860/9000*1000+F20*0.6544*1000+G20*1.0667*1000+H20*0.9333*1000+I20*0.8667*1000+J20*1+K20*0.7372*1000+L20*0.8889+Q20*1000+N20*1000)/1000</f>
        <v>0</v>
      </c>
      <c r="T20" s="27">
        <f>E20*0.495+F20*2.3329+G20*3.111+H20*2.606+I20*2.2631+J20*2.1139/1000+K20*1.7529+L20*1.879/1000+R20+O20</f>
        <v>0</v>
      </c>
      <c r="U20" s="26">
        <f>E20*E$4*1000/1000+F20*E$5/1000+G20*E$6/1000+H20*E$7*1000/1000+I20*E$8*1000/1000+J20*E$9/1000+K20*E$10*1000/1000+L20*E$11/1000+P20*E$13/1000+M20*E$12/1000</f>
        <v>0</v>
      </c>
      <c r="V20" s="24"/>
      <c r="W20" s="9" t="str">
        <f>IF(ISERROR(V20/U20), "", V20/U20)</f>
        <v/>
      </c>
      <c r="X20" s="8"/>
      <c r="Y20" s="10"/>
      <c r="Z20" s="3"/>
      <c r="AA20" s="28">
        <f t="shared" ref="AA20:AN20" si="2">E20*$Z20/12</f>
        <v>0</v>
      </c>
      <c r="AB20" s="28">
        <f t="shared" si="2"/>
        <v>0</v>
      </c>
      <c r="AC20" s="28">
        <f t="shared" si="2"/>
        <v>0</v>
      </c>
      <c r="AD20" s="28">
        <f t="shared" si="2"/>
        <v>0</v>
      </c>
      <c r="AE20" s="28">
        <f t="shared" si="2"/>
        <v>0</v>
      </c>
      <c r="AF20" s="28">
        <f t="shared" si="2"/>
        <v>0</v>
      </c>
      <c r="AG20" s="28">
        <f t="shared" si="2"/>
        <v>0</v>
      </c>
      <c r="AH20" s="28">
        <f t="shared" si="2"/>
        <v>0</v>
      </c>
      <c r="AI20" s="28">
        <f t="shared" si="2"/>
        <v>0</v>
      </c>
      <c r="AJ20" s="28">
        <f t="shared" si="2"/>
        <v>0</v>
      </c>
      <c r="AK20" s="28">
        <f t="shared" si="2"/>
        <v>0</v>
      </c>
      <c r="AL20" s="28">
        <f t="shared" si="2"/>
        <v>0</v>
      </c>
      <c r="AM20" s="28">
        <f t="shared" si="2"/>
        <v>0</v>
      </c>
      <c r="AN20" s="28">
        <f t="shared" si="2"/>
        <v>0</v>
      </c>
      <c r="AO20" s="26">
        <f>S20*Z20/12</f>
        <v>0</v>
      </c>
      <c r="AP20" s="26">
        <f>T20*Z20/12</f>
        <v>0</v>
      </c>
      <c r="AQ20" s="26">
        <f t="shared" ref="AQ20:AQ51" si="3">U20*Z20/12</f>
        <v>0</v>
      </c>
    </row>
    <row r="21" spans="1:43" s="38" customFormat="1" ht="48" customHeight="1" thickBot="1" x14ac:dyDescent="0.5">
      <c r="A21" s="31">
        <v>2</v>
      </c>
      <c r="B21" s="114"/>
      <c r="C21" s="91"/>
      <c r="D21" s="24"/>
      <c r="E21" s="24"/>
      <c r="F21" s="24"/>
      <c r="G21" s="24"/>
      <c r="H21" s="24"/>
      <c r="I21" s="24"/>
      <c r="J21" s="24"/>
      <c r="K21" s="24"/>
      <c r="L21" s="24"/>
      <c r="M21" s="24"/>
      <c r="N21" s="24"/>
      <c r="O21" s="24"/>
      <c r="P21" s="24"/>
      <c r="Q21" s="24"/>
      <c r="R21" s="24"/>
      <c r="S21" s="26">
        <f t="shared" ref="S21:S51" si="4">(E21*860/9000*1000+F21*0.6544*1000+G21*1.0667*1000+H21*0.9333*1000+I21*0.8667*1000+J21*1+K21*0.7372*1000+L21*0.8889+Q21*1000+N21*1000)/1000</f>
        <v>0</v>
      </c>
      <c r="T21" s="27">
        <f t="shared" ref="T21:T51" si="5">E21*0.495+F21*2.3329+G21*3.111+H21*2.606+I21*2.2631+J21*2.1139/1000+K21*1.7529+L21*1.879/1000+R21+O21</f>
        <v>0</v>
      </c>
      <c r="U21" s="26">
        <f t="shared" ref="U21:U51" si="6">E21*E$4*1000/1000+F21*E$5/1000+G21*E$6/1000+H21*E$7*1000/1000+I21*E$8*1000/1000+J21*E$9/1000+K21*E$10*1000/1000+L21*E$11/1000+P21*E$13/1000+M21*E$12/1000</f>
        <v>0</v>
      </c>
      <c r="V21" s="24"/>
      <c r="W21" s="9" t="str">
        <f t="shared" ref="W21:W51" si="7">IF(ISERROR(V21/U21), "", V21/U21)</f>
        <v/>
      </c>
      <c r="X21" s="8"/>
      <c r="Y21" s="10"/>
      <c r="Z21" s="3"/>
      <c r="AA21" s="28">
        <f t="shared" ref="AA21:AA51" si="8">E21*$Z21/12</f>
        <v>0</v>
      </c>
      <c r="AB21" s="28">
        <f t="shared" ref="AB21:AB51" si="9">F21*$Z21/12</f>
        <v>0</v>
      </c>
      <c r="AC21" s="28">
        <f t="shared" ref="AC21:AC51" si="10">G21*$Z21/12</f>
        <v>0</v>
      </c>
      <c r="AD21" s="28">
        <f t="shared" ref="AD21:AD51" si="11">H21*$Z21/12</f>
        <v>0</v>
      </c>
      <c r="AE21" s="28">
        <f t="shared" ref="AE21:AE51" si="12">I21*$Z21/12</f>
        <v>0</v>
      </c>
      <c r="AF21" s="28">
        <f t="shared" ref="AF21:AF51" si="13">J21*$Z21/12</f>
        <v>0</v>
      </c>
      <c r="AG21" s="28">
        <f t="shared" ref="AG21:AG51" si="14">K21*$Z21/12</f>
        <v>0</v>
      </c>
      <c r="AH21" s="28">
        <f t="shared" ref="AH21:AH51" si="15">L21*$Z21/12</f>
        <v>0</v>
      </c>
      <c r="AI21" s="28">
        <f t="shared" ref="AI21:AK51" si="16">M21*$Z21/12</f>
        <v>0</v>
      </c>
      <c r="AJ21" s="28">
        <f t="shared" si="16"/>
        <v>0</v>
      </c>
      <c r="AK21" s="28">
        <f t="shared" si="16"/>
        <v>0</v>
      </c>
      <c r="AL21" s="28">
        <f t="shared" ref="AL21:AL51" si="17">P21*$Z21/12</f>
        <v>0</v>
      </c>
      <c r="AM21" s="28">
        <f t="shared" ref="AM21:AM51" si="18">Q21*$Z21/12</f>
        <v>0</v>
      </c>
      <c r="AN21" s="28">
        <f t="shared" ref="AN21:AN51" si="19">R21*$Z21/12</f>
        <v>0</v>
      </c>
      <c r="AO21" s="26">
        <f t="shared" ref="AO21:AO51" si="20">S21*Z21/12</f>
        <v>0</v>
      </c>
      <c r="AP21" s="26">
        <f t="shared" ref="AP21:AP51" si="21">T21*Z21/12</f>
        <v>0</v>
      </c>
      <c r="AQ21" s="26">
        <f t="shared" si="3"/>
        <v>0</v>
      </c>
    </row>
    <row r="22" spans="1:43" s="38" customFormat="1" ht="48" customHeight="1" thickBot="1" x14ac:dyDescent="0.5">
      <c r="A22" s="31">
        <v>3</v>
      </c>
      <c r="B22" s="114"/>
      <c r="C22" s="91"/>
      <c r="D22" s="24"/>
      <c r="E22" s="24"/>
      <c r="F22" s="24"/>
      <c r="G22" s="24"/>
      <c r="H22" s="24"/>
      <c r="I22" s="24"/>
      <c r="J22" s="24"/>
      <c r="K22" s="24"/>
      <c r="L22" s="24"/>
      <c r="M22" s="24"/>
      <c r="N22" s="24"/>
      <c r="O22" s="24"/>
      <c r="P22" s="24"/>
      <c r="Q22" s="24"/>
      <c r="R22" s="24"/>
      <c r="S22" s="26">
        <f t="shared" si="4"/>
        <v>0</v>
      </c>
      <c r="T22" s="27">
        <f t="shared" si="5"/>
        <v>0</v>
      </c>
      <c r="U22" s="26">
        <f t="shared" si="6"/>
        <v>0</v>
      </c>
      <c r="V22" s="24"/>
      <c r="W22" s="9" t="str">
        <f t="shared" si="7"/>
        <v/>
      </c>
      <c r="X22" s="8"/>
      <c r="Y22" s="10"/>
      <c r="Z22" s="3"/>
      <c r="AA22" s="28">
        <f t="shared" si="8"/>
        <v>0</v>
      </c>
      <c r="AB22" s="28">
        <f t="shared" si="9"/>
        <v>0</v>
      </c>
      <c r="AC22" s="28">
        <f t="shared" si="10"/>
        <v>0</v>
      </c>
      <c r="AD22" s="28">
        <f t="shared" si="11"/>
        <v>0</v>
      </c>
      <c r="AE22" s="28">
        <f t="shared" si="12"/>
        <v>0</v>
      </c>
      <c r="AF22" s="28">
        <f t="shared" si="13"/>
        <v>0</v>
      </c>
      <c r="AG22" s="28">
        <f t="shared" si="14"/>
        <v>0</v>
      </c>
      <c r="AH22" s="28">
        <f t="shared" si="15"/>
        <v>0</v>
      </c>
      <c r="AI22" s="28">
        <f t="shared" si="16"/>
        <v>0</v>
      </c>
      <c r="AJ22" s="28">
        <f t="shared" si="16"/>
        <v>0</v>
      </c>
      <c r="AK22" s="28">
        <f t="shared" si="16"/>
        <v>0</v>
      </c>
      <c r="AL22" s="28">
        <f t="shared" si="17"/>
        <v>0</v>
      </c>
      <c r="AM22" s="28">
        <f t="shared" si="18"/>
        <v>0</v>
      </c>
      <c r="AN22" s="28">
        <f t="shared" si="19"/>
        <v>0</v>
      </c>
      <c r="AO22" s="26">
        <f t="shared" si="20"/>
        <v>0</v>
      </c>
      <c r="AP22" s="26">
        <f t="shared" si="21"/>
        <v>0</v>
      </c>
      <c r="AQ22" s="26">
        <f t="shared" si="3"/>
        <v>0</v>
      </c>
    </row>
    <row r="23" spans="1:43" s="38" customFormat="1" ht="48" customHeight="1" thickBot="1" x14ac:dyDescent="0.5">
      <c r="A23" s="31">
        <v>4</v>
      </c>
      <c r="B23" s="114"/>
      <c r="C23" s="91"/>
      <c r="D23" s="24"/>
      <c r="E23" s="24"/>
      <c r="F23" s="24"/>
      <c r="G23" s="24"/>
      <c r="H23" s="24"/>
      <c r="I23" s="24"/>
      <c r="J23" s="24"/>
      <c r="K23" s="24"/>
      <c r="L23" s="24"/>
      <c r="M23" s="24"/>
      <c r="N23" s="24"/>
      <c r="O23" s="24"/>
      <c r="P23" s="24"/>
      <c r="Q23" s="24"/>
      <c r="R23" s="24"/>
      <c r="S23" s="26">
        <f t="shared" si="4"/>
        <v>0</v>
      </c>
      <c r="T23" s="27">
        <f t="shared" si="5"/>
        <v>0</v>
      </c>
      <c r="U23" s="26">
        <f t="shared" si="6"/>
        <v>0</v>
      </c>
      <c r="V23" s="24"/>
      <c r="W23" s="9" t="str">
        <f t="shared" si="7"/>
        <v/>
      </c>
      <c r="X23" s="8"/>
      <c r="Y23" s="10"/>
      <c r="Z23" s="3"/>
      <c r="AA23" s="28">
        <f t="shared" si="8"/>
        <v>0</v>
      </c>
      <c r="AB23" s="28">
        <f t="shared" si="9"/>
        <v>0</v>
      </c>
      <c r="AC23" s="28">
        <f t="shared" si="10"/>
        <v>0</v>
      </c>
      <c r="AD23" s="28">
        <f t="shared" si="11"/>
        <v>0</v>
      </c>
      <c r="AE23" s="28">
        <f t="shared" si="12"/>
        <v>0</v>
      </c>
      <c r="AF23" s="28">
        <f t="shared" si="13"/>
        <v>0</v>
      </c>
      <c r="AG23" s="28">
        <f t="shared" si="14"/>
        <v>0</v>
      </c>
      <c r="AH23" s="28">
        <f t="shared" si="15"/>
        <v>0</v>
      </c>
      <c r="AI23" s="28">
        <f t="shared" si="16"/>
        <v>0</v>
      </c>
      <c r="AJ23" s="28">
        <f t="shared" si="16"/>
        <v>0</v>
      </c>
      <c r="AK23" s="28">
        <f t="shared" si="16"/>
        <v>0</v>
      </c>
      <c r="AL23" s="28">
        <f t="shared" si="17"/>
        <v>0</v>
      </c>
      <c r="AM23" s="28">
        <f t="shared" si="18"/>
        <v>0</v>
      </c>
      <c r="AN23" s="28">
        <f t="shared" si="19"/>
        <v>0</v>
      </c>
      <c r="AO23" s="26">
        <f t="shared" si="20"/>
        <v>0</v>
      </c>
      <c r="AP23" s="26">
        <f t="shared" si="21"/>
        <v>0</v>
      </c>
      <c r="AQ23" s="26">
        <f t="shared" si="3"/>
        <v>0</v>
      </c>
    </row>
    <row r="24" spans="1:43" s="38" customFormat="1" ht="48" customHeight="1" thickBot="1" x14ac:dyDescent="0.5">
      <c r="A24" s="31">
        <v>5</v>
      </c>
      <c r="B24" s="114"/>
      <c r="C24" s="91"/>
      <c r="D24" s="24"/>
      <c r="E24" s="24"/>
      <c r="F24" s="24"/>
      <c r="G24" s="24"/>
      <c r="H24" s="24"/>
      <c r="I24" s="24"/>
      <c r="J24" s="24"/>
      <c r="K24" s="24"/>
      <c r="L24" s="24"/>
      <c r="M24" s="24"/>
      <c r="N24" s="24"/>
      <c r="O24" s="24"/>
      <c r="P24" s="24"/>
      <c r="Q24" s="24"/>
      <c r="R24" s="24"/>
      <c r="S24" s="26">
        <f t="shared" si="4"/>
        <v>0</v>
      </c>
      <c r="T24" s="27">
        <f t="shared" si="5"/>
        <v>0</v>
      </c>
      <c r="U24" s="26">
        <f t="shared" si="6"/>
        <v>0</v>
      </c>
      <c r="V24" s="24"/>
      <c r="W24" s="9" t="str">
        <f t="shared" si="7"/>
        <v/>
      </c>
      <c r="X24" s="8"/>
      <c r="Y24" s="10"/>
      <c r="Z24" s="3"/>
      <c r="AA24" s="28">
        <f t="shared" si="8"/>
        <v>0</v>
      </c>
      <c r="AB24" s="28">
        <f t="shared" si="9"/>
        <v>0</v>
      </c>
      <c r="AC24" s="28">
        <f t="shared" si="10"/>
        <v>0</v>
      </c>
      <c r="AD24" s="28">
        <f t="shared" si="11"/>
        <v>0</v>
      </c>
      <c r="AE24" s="28">
        <f t="shared" si="12"/>
        <v>0</v>
      </c>
      <c r="AF24" s="28">
        <f t="shared" si="13"/>
        <v>0</v>
      </c>
      <c r="AG24" s="28">
        <f t="shared" si="14"/>
        <v>0</v>
      </c>
      <c r="AH24" s="28">
        <f t="shared" si="15"/>
        <v>0</v>
      </c>
      <c r="AI24" s="28">
        <f t="shared" si="16"/>
        <v>0</v>
      </c>
      <c r="AJ24" s="28">
        <f t="shared" si="16"/>
        <v>0</v>
      </c>
      <c r="AK24" s="28">
        <f t="shared" si="16"/>
        <v>0</v>
      </c>
      <c r="AL24" s="28">
        <f t="shared" si="17"/>
        <v>0</v>
      </c>
      <c r="AM24" s="28">
        <f t="shared" si="18"/>
        <v>0</v>
      </c>
      <c r="AN24" s="28">
        <f t="shared" si="19"/>
        <v>0</v>
      </c>
      <c r="AO24" s="26">
        <f t="shared" si="20"/>
        <v>0</v>
      </c>
      <c r="AP24" s="26">
        <f t="shared" si="21"/>
        <v>0</v>
      </c>
      <c r="AQ24" s="26">
        <f t="shared" si="3"/>
        <v>0</v>
      </c>
    </row>
    <row r="25" spans="1:43" s="38" customFormat="1" ht="48" customHeight="1" thickBot="1" x14ac:dyDescent="0.5">
      <c r="A25" s="31">
        <v>6</v>
      </c>
      <c r="B25" s="114"/>
      <c r="C25" s="91"/>
      <c r="D25" s="24"/>
      <c r="E25" s="24"/>
      <c r="F25" s="24"/>
      <c r="G25" s="24"/>
      <c r="H25" s="24"/>
      <c r="I25" s="24"/>
      <c r="J25" s="24"/>
      <c r="K25" s="24"/>
      <c r="L25" s="24"/>
      <c r="M25" s="24"/>
      <c r="N25" s="24"/>
      <c r="O25" s="24"/>
      <c r="P25" s="24"/>
      <c r="Q25" s="24"/>
      <c r="R25" s="24"/>
      <c r="S25" s="26">
        <f t="shared" si="4"/>
        <v>0</v>
      </c>
      <c r="T25" s="27">
        <f t="shared" si="5"/>
        <v>0</v>
      </c>
      <c r="U25" s="26">
        <f t="shared" si="6"/>
        <v>0</v>
      </c>
      <c r="V25" s="24"/>
      <c r="W25" s="9" t="str">
        <f t="shared" si="7"/>
        <v/>
      </c>
      <c r="X25" s="8"/>
      <c r="Y25" s="10"/>
      <c r="Z25" s="3"/>
      <c r="AA25" s="28">
        <f t="shared" si="8"/>
        <v>0</v>
      </c>
      <c r="AB25" s="28">
        <f t="shared" si="9"/>
        <v>0</v>
      </c>
      <c r="AC25" s="28">
        <f t="shared" si="10"/>
        <v>0</v>
      </c>
      <c r="AD25" s="28">
        <f t="shared" si="11"/>
        <v>0</v>
      </c>
      <c r="AE25" s="28">
        <f t="shared" si="12"/>
        <v>0</v>
      </c>
      <c r="AF25" s="28">
        <f t="shared" si="13"/>
        <v>0</v>
      </c>
      <c r="AG25" s="28">
        <f t="shared" si="14"/>
        <v>0</v>
      </c>
      <c r="AH25" s="28">
        <f t="shared" si="15"/>
        <v>0</v>
      </c>
      <c r="AI25" s="28">
        <f t="shared" si="16"/>
        <v>0</v>
      </c>
      <c r="AJ25" s="28">
        <f t="shared" si="16"/>
        <v>0</v>
      </c>
      <c r="AK25" s="28">
        <f t="shared" si="16"/>
        <v>0</v>
      </c>
      <c r="AL25" s="28">
        <f t="shared" si="17"/>
        <v>0</v>
      </c>
      <c r="AM25" s="28">
        <f t="shared" si="18"/>
        <v>0</v>
      </c>
      <c r="AN25" s="28">
        <f t="shared" si="19"/>
        <v>0</v>
      </c>
      <c r="AO25" s="26">
        <f t="shared" si="20"/>
        <v>0</v>
      </c>
      <c r="AP25" s="26">
        <f t="shared" si="21"/>
        <v>0</v>
      </c>
      <c r="AQ25" s="26">
        <f t="shared" si="3"/>
        <v>0</v>
      </c>
    </row>
    <row r="26" spans="1:43" s="38" customFormat="1" ht="48" customHeight="1" thickBot="1" x14ac:dyDescent="0.5">
      <c r="A26" s="31">
        <v>7</v>
      </c>
      <c r="B26" s="114"/>
      <c r="C26" s="91"/>
      <c r="D26" s="24"/>
      <c r="E26" s="24"/>
      <c r="F26" s="24"/>
      <c r="G26" s="24"/>
      <c r="H26" s="24"/>
      <c r="I26" s="24"/>
      <c r="J26" s="24"/>
      <c r="K26" s="24"/>
      <c r="L26" s="24"/>
      <c r="M26" s="24"/>
      <c r="N26" s="24"/>
      <c r="O26" s="24"/>
      <c r="P26" s="24"/>
      <c r="Q26" s="24"/>
      <c r="R26" s="24"/>
      <c r="S26" s="26">
        <f t="shared" si="4"/>
        <v>0</v>
      </c>
      <c r="T26" s="27">
        <f t="shared" si="5"/>
        <v>0</v>
      </c>
      <c r="U26" s="26">
        <f t="shared" si="6"/>
        <v>0</v>
      </c>
      <c r="V26" s="24"/>
      <c r="W26" s="9" t="str">
        <f t="shared" si="7"/>
        <v/>
      </c>
      <c r="X26" s="8"/>
      <c r="Y26" s="10"/>
      <c r="Z26" s="3"/>
      <c r="AA26" s="28">
        <f t="shared" si="8"/>
        <v>0</v>
      </c>
      <c r="AB26" s="28">
        <f t="shared" si="9"/>
        <v>0</v>
      </c>
      <c r="AC26" s="28">
        <f t="shared" si="10"/>
        <v>0</v>
      </c>
      <c r="AD26" s="28">
        <f t="shared" si="11"/>
        <v>0</v>
      </c>
      <c r="AE26" s="28">
        <f t="shared" si="12"/>
        <v>0</v>
      </c>
      <c r="AF26" s="28">
        <f t="shared" si="13"/>
        <v>0</v>
      </c>
      <c r="AG26" s="28">
        <f t="shared" si="14"/>
        <v>0</v>
      </c>
      <c r="AH26" s="28">
        <f t="shared" si="15"/>
        <v>0</v>
      </c>
      <c r="AI26" s="28">
        <f t="shared" si="16"/>
        <v>0</v>
      </c>
      <c r="AJ26" s="28">
        <f t="shared" si="16"/>
        <v>0</v>
      </c>
      <c r="AK26" s="28">
        <f t="shared" si="16"/>
        <v>0</v>
      </c>
      <c r="AL26" s="28">
        <f t="shared" si="17"/>
        <v>0</v>
      </c>
      <c r="AM26" s="28">
        <f t="shared" si="18"/>
        <v>0</v>
      </c>
      <c r="AN26" s="28">
        <f t="shared" si="19"/>
        <v>0</v>
      </c>
      <c r="AO26" s="26">
        <f t="shared" si="20"/>
        <v>0</v>
      </c>
      <c r="AP26" s="26">
        <f t="shared" si="21"/>
        <v>0</v>
      </c>
      <c r="AQ26" s="26">
        <f t="shared" si="3"/>
        <v>0</v>
      </c>
    </row>
    <row r="27" spans="1:43" s="38" customFormat="1" ht="48" customHeight="1" thickBot="1" x14ac:dyDescent="0.5">
      <c r="A27" s="31">
        <v>8</v>
      </c>
      <c r="B27" s="114"/>
      <c r="C27" s="91"/>
      <c r="D27" s="24"/>
      <c r="E27" s="24"/>
      <c r="F27" s="24"/>
      <c r="G27" s="24"/>
      <c r="H27" s="24"/>
      <c r="I27" s="24"/>
      <c r="J27" s="24"/>
      <c r="K27" s="24"/>
      <c r="L27" s="24"/>
      <c r="M27" s="24"/>
      <c r="N27" s="24"/>
      <c r="O27" s="24"/>
      <c r="P27" s="24"/>
      <c r="Q27" s="24"/>
      <c r="R27" s="24"/>
      <c r="S27" s="26">
        <f t="shared" si="4"/>
        <v>0</v>
      </c>
      <c r="T27" s="27">
        <f t="shared" si="5"/>
        <v>0</v>
      </c>
      <c r="U27" s="26">
        <f t="shared" si="6"/>
        <v>0</v>
      </c>
      <c r="V27" s="24"/>
      <c r="W27" s="9" t="str">
        <f t="shared" si="7"/>
        <v/>
      </c>
      <c r="X27" s="8"/>
      <c r="Y27" s="10"/>
      <c r="Z27" s="3"/>
      <c r="AA27" s="28">
        <f t="shared" si="8"/>
        <v>0</v>
      </c>
      <c r="AB27" s="28">
        <f t="shared" si="9"/>
        <v>0</v>
      </c>
      <c r="AC27" s="28">
        <f t="shared" si="10"/>
        <v>0</v>
      </c>
      <c r="AD27" s="28">
        <f t="shared" si="11"/>
        <v>0</v>
      </c>
      <c r="AE27" s="28">
        <f t="shared" si="12"/>
        <v>0</v>
      </c>
      <c r="AF27" s="28">
        <f t="shared" si="13"/>
        <v>0</v>
      </c>
      <c r="AG27" s="28">
        <f t="shared" si="14"/>
        <v>0</v>
      </c>
      <c r="AH27" s="28">
        <f t="shared" si="15"/>
        <v>0</v>
      </c>
      <c r="AI27" s="28">
        <f t="shared" si="16"/>
        <v>0</v>
      </c>
      <c r="AJ27" s="28">
        <f t="shared" si="16"/>
        <v>0</v>
      </c>
      <c r="AK27" s="28">
        <f t="shared" si="16"/>
        <v>0</v>
      </c>
      <c r="AL27" s="28">
        <f t="shared" si="17"/>
        <v>0</v>
      </c>
      <c r="AM27" s="28">
        <f t="shared" si="18"/>
        <v>0</v>
      </c>
      <c r="AN27" s="28">
        <f t="shared" si="19"/>
        <v>0</v>
      </c>
      <c r="AO27" s="26">
        <f t="shared" si="20"/>
        <v>0</v>
      </c>
      <c r="AP27" s="26">
        <f t="shared" si="21"/>
        <v>0</v>
      </c>
      <c r="AQ27" s="26">
        <f t="shared" si="3"/>
        <v>0</v>
      </c>
    </row>
    <row r="28" spans="1:43" s="38" customFormat="1" ht="48" customHeight="1" thickBot="1" x14ac:dyDescent="0.5">
      <c r="A28" s="31">
        <v>9</v>
      </c>
      <c r="B28" s="114"/>
      <c r="C28" s="91"/>
      <c r="D28" s="24"/>
      <c r="E28" s="24"/>
      <c r="F28" s="24"/>
      <c r="G28" s="24"/>
      <c r="H28" s="24"/>
      <c r="I28" s="24"/>
      <c r="J28" s="24"/>
      <c r="K28" s="24"/>
      <c r="L28" s="24"/>
      <c r="M28" s="24"/>
      <c r="N28" s="24"/>
      <c r="O28" s="24"/>
      <c r="P28" s="24"/>
      <c r="Q28" s="24"/>
      <c r="R28" s="24"/>
      <c r="S28" s="26">
        <f t="shared" si="4"/>
        <v>0</v>
      </c>
      <c r="T28" s="27">
        <f t="shared" si="5"/>
        <v>0</v>
      </c>
      <c r="U28" s="26">
        <f t="shared" si="6"/>
        <v>0</v>
      </c>
      <c r="V28" s="24"/>
      <c r="W28" s="9" t="str">
        <f t="shared" si="7"/>
        <v/>
      </c>
      <c r="X28" s="8"/>
      <c r="Y28" s="10"/>
      <c r="Z28" s="3"/>
      <c r="AA28" s="28">
        <f t="shared" si="8"/>
        <v>0</v>
      </c>
      <c r="AB28" s="28">
        <f t="shared" si="9"/>
        <v>0</v>
      </c>
      <c r="AC28" s="28">
        <f t="shared" si="10"/>
        <v>0</v>
      </c>
      <c r="AD28" s="28">
        <f t="shared" si="11"/>
        <v>0</v>
      </c>
      <c r="AE28" s="28">
        <f t="shared" si="12"/>
        <v>0</v>
      </c>
      <c r="AF28" s="28">
        <f t="shared" si="13"/>
        <v>0</v>
      </c>
      <c r="AG28" s="28">
        <f t="shared" si="14"/>
        <v>0</v>
      </c>
      <c r="AH28" s="28">
        <f t="shared" si="15"/>
        <v>0</v>
      </c>
      <c r="AI28" s="28">
        <f t="shared" si="16"/>
        <v>0</v>
      </c>
      <c r="AJ28" s="28">
        <f t="shared" si="16"/>
        <v>0</v>
      </c>
      <c r="AK28" s="28">
        <f t="shared" si="16"/>
        <v>0</v>
      </c>
      <c r="AL28" s="28">
        <f t="shared" si="17"/>
        <v>0</v>
      </c>
      <c r="AM28" s="28">
        <f t="shared" si="18"/>
        <v>0</v>
      </c>
      <c r="AN28" s="28">
        <f t="shared" si="19"/>
        <v>0</v>
      </c>
      <c r="AO28" s="26">
        <f t="shared" si="20"/>
        <v>0</v>
      </c>
      <c r="AP28" s="26">
        <f t="shared" si="21"/>
        <v>0</v>
      </c>
      <c r="AQ28" s="26">
        <f t="shared" si="3"/>
        <v>0</v>
      </c>
    </row>
    <row r="29" spans="1:43" s="38" customFormat="1" ht="48" customHeight="1" thickBot="1" x14ac:dyDescent="0.5">
      <c r="A29" s="31">
        <v>10</v>
      </c>
      <c r="B29" s="114"/>
      <c r="C29" s="91"/>
      <c r="D29" s="24"/>
      <c r="E29" s="24"/>
      <c r="F29" s="24"/>
      <c r="G29" s="24"/>
      <c r="H29" s="24"/>
      <c r="I29" s="24"/>
      <c r="J29" s="24"/>
      <c r="K29" s="24"/>
      <c r="L29" s="24"/>
      <c r="M29" s="24"/>
      <c r="N29" s="24"/>
      <c r="O29" s="24"/>
      <c r="P29" s="24"/>
      <c r="Q29" s="24"/>
      <c r="R29" s="24"/>
      <c r="S29" s="26">
        <f t="shared" si="4"/>
        <v>0</v>
      </c>
      <c r="T29" s="27">
        <f t="shared" si="5"/>
        <v>0</v>
      </c>
      <c r="U29" s="26">
        <f t="shared" si="6"/>
        <v>0</v>
      </c>
      <c r="V29" s="24"/>
      <c r="W29" s="9" t="str">
        <f t="shared" si="7"/>
        <v/>
      </c>
      <c r="X29" s="8"/>
      <c r="Y29" s="10"/>
      <c r="Z29" s="3"/>
      <c r="AA29" s="28">
        <f t="shared" si="8"/>
        <v>0</v>
      </c>
      <c r="AB29" s="28">
        <f t="shared" si="9"/>
        <v>0</v>
      </c>
      <c r="AC29" s="28">
        <f t="shared" si="10"/>
        <v>0</v>
      </c>
      <c r="AD29" s="28">
        <f t="shared" si="11"/>
        <v>0</v>
      </c>
      <c r="AE29" s="28">
        <f t="shared" si="12"/>
        <v>0</v>
      </c>
      <c r="AF29" s="28">
        <f t="shared" si="13"/>
        <v>0</v>
      </c>
      <c r="AG29" s="28">
        <f t="shared" si="14"/>
        <v>0</v>
      </c>
      <c r="AH29" s="28">
        <f t="shared" si="15"/>
        <v>0</v>
      </c>
      <c r="AI29" s="28">
        <f t="shared" si="16"/>
        <v>0</v>
      </c>
      <c r="AJ29" s="28">
        <f t="shared" si="16"/>
        <v>0</v>
      </c>
      <c r="AK29" s="28">
        <f t="shared" si="16"/>
        <v>0</v>
      </c>
      <c r="AL29" s="28">
        <f t="shared" si="17"/>
        <v>0</v>
      </c>
      <c r="AM29" s="28">
        <f t="shared" si="18"/>
        <v>0</v>
      </c>
      <c r="AN29" s="28">
        <f t="shared" si="19"/>
        <v>0</v>
      </c>
      <c r="AO29" s="26">
        <f t="shared" si="20"/>
        <v>0</v>
      </c>
      <c r="AP29" s="26">
        <f t="shared" si="21"/>
        <v>0</v>
      </c>
      <c r="AQ29" s="26">
        <f t="shared" si="3"/>
        <v>0</v>
      </c>
    </row>
    <row r="30" spans="1:43" ht="48" customHeight="1" thickBot="1" x14ac:dyDescent="0.5">
      <c r="A30" s="32">
        <v>11</v>
      </c>
      <c r="B30" s="114"/>
      <c r="C30" s="91"/>
      <c r="D30" s="24"/>
      <c r="E30" s="25"/>
      <c r="F30" s="25"/>
      <c r="G30" s="25"/>
      <c r="H30" s="25"/>
      <c r="I30" s="25"/>
      <c r="J30" s="25"/>
      <c r="K30" s="25"/>
      <c r="L30" s="25"/>
      <c r="M30" s="25"/>
      <c r="N30" s="25"/>
      <c r="O30" s="25"/>
      <c r="P30" s="25"/>
      <c r="Q30" s="25"/>
      <c r="R30" s="25"/>
      <c r="S30" s="26">
        <f t="shared" si="4"/>
        <v>0</v>
      </c>
      <c r="T30" s="27">
        <f t="shared" si="5"/>
        <v>0</v>
      </c>
      <c r="U30" s="26">
        <f t="shared" si="6"/>
        <v>0</v>
      </c>
      <c r="V30" s="25"/>
      <c r="W30" s="9" t="str">
        <f t="shared" si="7"/>
        <v/>
      </c>
      <c r="X30" s="8"/>
      <c r="Y30" s="11"/>
      <c r="Z30" s="4"/>
      <c r="AA30" s="28">
        <f t="shared" si="8"/>
        <v>0</v>
      </c>
      <c r="AB30" s="28">
        <f t="shared" si="9"/>
        <v>0</v>
      </c>
      <c r="AC30" s="28">
        <f t="shared" si="10"/>
        <v>0</v>
      </c>
      <c r="AD30" s="28">
        <f t="shared" si="11"/>
        <v>0</v>
      </c>
      <c r="AE30" s="28">
        <f t="shared" si="12"/>
        <v>0</v>
      </c>
      <c r="AF30" s="28">
        <f t="shared" si="13"/>
        <v>0</v>
      </c>
      <c r="AG30" s="28">
        <f t="shared" si="14"/>
        <v>0</v>
      </c>
      <c r="AH30" s="28">
        <f t="shared" si="15"/>
        <v>0</v>
      </c>
      <c r="AI30" s="28">
        <f t="shared" si="16"/>
        <v>0</v>
      </c>
      <c r="AJ30" s="28">
        <f t="shared" si="16"/>
        <v>0</v>
      </c>
      <c r="AK30" s="28">
        <f t="shared" si="16"/>
        <v>0</v>
      </c>
      <c r="AL30" s="28">
        <f t="shared" si="17"/>
        <v>0</v>
      </c>
      <c r="AM30" s="28">
        <f t="shared" si="18"/>
        <v>0</v>
      </c>
      <c r="AN30" s="28">
        <f t="shared" si="19"/>
        <v>0</v>
      </c>
      <c r="AO30" s="26">
        <f t="shared" si="20"/>
        <v>0</v>
      </c>
      <c r="AP30" s="26">
        <f t="shared" si="21"/>
        <v>0</v>
      </c>
      <c r="AQ30" s="26">
        <f t="shared" si="3"/>
        <v>0</v>
      </c>
    </row>
    <row r="31" spans="1:43" ht="48" customHeight="1" thickBot="1" x14ac:dyDescent="0.5">
      <c r="A31" s="32">
        <v>12</v>
      </c>
      <c r="B31" s="114"/>
      <c r="C31" s="91"/>
      <c r="D31" s="24"/>
      <c r="E31" s="25"/>
      <c r="F31" s="25"/>
      <c r="G31" s="25"/>
      <c r="H31" s="25"/>
      <c r="I31" s="25"/>
      <c r="J31" s="25"/>
      <c r="K31" s="25"/>
      <c r="L31" s="25"/>
      <c r="M31" s="25"/>
      <c r="N31" s="25"/>
      <c r="O31" s="25"/>
      <c r="P31" s="25"/>
      <c r="Q31" s="25"/>
      <c r="R31" s="25"/>
      <c r="S31" s="26">
        <f t="shared" si="4"/>
        <v>0</v>
      </c>
      <c r="T31" s="27">
        <f t="shared" si="5"/>
        <v>0</v>
      </c>
      <c r="U31" s="26">
        <f t="shared" si="6"/>
        <v>0</v>
      </c>
      <c r="V31" s="25"/>
      <c r="W31" s="9" t="str">
        <f t="shared" si="7"/>
        <v/>
      </c>
      <c r="X31" s="8"/>
      <c r="Y31" s="11"/>
      <c r="Z31" s="4"/>
      <c r="AA31" s="28">
        <f t="shared" si="8"/>
        <v>0</v>
      </c>
      <c r="AB31" s="28">
        <f t="shared" si="9"/>
        <v>0</v>
      </c>
      <c r="AC31" s="28">
        <f t="shared" si="10"/>
        <v>0</v>
      </c>
      <c r="AD31" s="28">
        <f t="shared" si="11"/>
        <v>0</v>
      </c>
      <c r="AE31" s="28">
        <f t="shared" si="12"/>
        <v>0</v>
      </c>
      <c r="AF31" s="28">
        <f t="shared" si="13"/>
        <v>0</v>
      </c>
      <c r="AG31" s="28">
        <f t="shared" si="14"/>
        <v>0</v>
      </c>
      <c r="AH31" s="28">
        <f t="shared" si="15"/>
        <v>0</v>
      </c>
      <c r="AI31" s="28">
        <f t="shared" si="16"/>
        <v>0</v>
      </c>
      <c r="AJ31" s="28">
        <f t="shared" si="16"/>
        <v>0</v>
      </c>
      <c r="AK31" s="28">
        <f t="shared" si="16"/>
        <v>0</v>
      </c>
      <c r="AL31" s="28">
        <f t="shared" si="17"/>
        <v>0</v>
      </c>
      <c r="AM31" s="28">
        <f t="shared" si="18"/>
        <v>0</v>
      </c>
      <c r="AN31" s="28">
        <f t="shared" si="19"/>
        <v>0</v>
      </c>
      <c r="AO31" s="26">
        <f t="shared" si="20"/>
        <v>0</v>
      </c>
      <c r="AP31" s="26">
        <f t="shared" si="21"/>
        <v>0</v>
      </c>
      <c r="AQ31" s="26">
        <f t="shared" si="3"/>
        <v>0</v>
      </c>
    </row>
    <row r="32" spans="1:43" ht="48" customHeight="1" thickBot="1" x14ac:dyDescent="0.5">
      <c r="A32" s="32">
        <v>13</v>
      </c>
      <c r="B32" s="114"/>
      <c r="C32" s="91"/>
      <c r="D32" s="24"/>
      <c r="E32" s="25"/>
      <c r="F32" s="25"/>
      <c r="G32" s="25"/>
      <c r="H32" s="25"/>
      <c r="I32" s="25"/>
      <c r="J32" s="25"/>
      <c r="K32" s="25"/>
      <c r="L32" s="25"/>
      <c r="M32" s="25"/>
      <c r="N32" s="25"/>
      <c r="O32" s="25"/>
      <c r="P32" s="25"/>
      <c r="Q32" s="25"/>
      <c r="R32" s="25"/>
      <c r="S32" s="26">
        <f t="shared" si="4"/>
        <v>0</v>
      </c>
      <c r="T32" s="27">
        <f t="shared" si="5"/>
        <v>0</v>
      </c>
      <c r="U32" s="26">
        <f t="shared" si="6"/>
        <v>0</v>
      </c>
      <c r="V32" s="25"/>
      <c r="W32" s="9" t="str">
        <f t="shared" si="7"/>
        <v/>
      </c>
      <c r="X32" s="8"/>
      <c r="Y32" s="11"/>
      <c r="Z32" s="4"/>
      <c r="AA32" s="28">
        <f t="shared" si="8"/>
        <v>0</v>
      </c>
      <c r="AB32" s="28">
        <f t="shared" si="9"/>
        <v>0</v>
      </c>
      <c r="AC32" s="28">
        <f t="shared" si="10"/>
        <v>0</v>
      </c>
      <c r="AD32" s="28">
        <f t="shared" si="11"/>
        <v>0</v>
      </c>
      <c r="AE32" s="28">
        <f t="shared" si="12"/>
        <v>0</v>
      </c>
      <c r="AF32" s="28">
        <f t="shared" si="13"/>
        <v>0</v>
      </c>
      <c r="AG32" s="28">
        <f t="shared" si="14"/>
        <v>0</v>
      </c>
      <c r="AH32" s="28">
        <f t="shared" si="15"/>
        <v>0</v>
      </c>
      <c r="AI32" s="28">
        <f t="shared" si="16"/>
        <v>0</v>
      </c>
      <c r="AJ32" s="28">
        <f t="shared" si="16"/>
        <v>0</v>
      </c>
      <c r="AK32" s="28">
        <f t="shared" si="16"/>
        <v>0</v>
      </c>
      <c r="AL32" s="28">
        <f t="shared" si="17"/>
        <v>0</v>
      </c>
      <c r="AM32" s="28">
        <f t="shared" si="18"/>
        <v>0</v>
      </c>
      <c r="AN32" s="28">
        <f t="shared" si="19"/>
        <v>0</v>
      </c>
      <c r="AO32" s="26">
        <f t="shared" si="20"/>
        <v>0</v>
      </c>
      <c r="AP32" s="26">
        <f t="shared" si="21"/>
        <v>0</v>
      </c>
      <c r="AQ32" s="26">
        <f t="shared" si="3"/>
        <v>0</v>
      </c>
    </row>
    <row r="33" spans="1:43" ht="48" customHeight="1" thickBot="1" x14ac:dyDescent="0.5">
      <c r="A33" s="32">
        <v>14</v>
      </c>
      <c r="B33" s="114"/>
      <c r="C33" s="91"/>
      <c r="D33" s="24"/>
      <c r="E33" s="25"/>
      <c r="F33" s="25"/>
      <c r="G33" s="25"/>
      <c r="H33" s="25"/>
      <c r="I33" s="25"/>
      <c r="J33" s="25"/>
      <c r="K33" s="25"/>
      <c r="L33" s="25"/>
      <c r="M33" s="25"/>
      <c r="N33" s="25"/>
      <c r="O33" s="25"/>
      <c r="P33" s="25"/>
      <c r="Q33" s="25"/>
      <c r="R33" s="25"/>
      <c r="S33" s="26">
        <f t="shared" si="4"/>
        <v>0</v>
      </c>
      <c r="T33" s="27">
        <f t="shared" si="5"/>
        <v>0</v>
      </c>
      <c r="U33" s="26">
        <f t="shared" si="6"/>
        <v>0</v>
      </c>
      <c r="V33" s="25"/>
      <c r="W33" s="9" t="str">
        <f t="shared" si="7"/>
        <v/>
      </c>
      <c r="X33" s="8"/>
      <c r="Y33" s="11"/>
      <c r="Z33" s="4"/>
      <c r="AA33" s="28">
        <f t="shared" si="8"/>
        <v>0</v>
      </c>
      <c r="AB33" s="28">
        <f t="shared" si="9"/>
        <v>0</v>
      </c>
      <c r="AC33" s="28">
        <f t="shared" si="10"/>
        <v>0</v>
      </c>
      <c r="AD33" s="28">
        <f t="shared" si="11"/>
        <v>0</v>
      </c>
      <c r="AE33" s="28">
        <f t="shared" si="12"/>
        <v>0</v>
      </c>
      <c r="AF33" s="28">
        <f t="shared" si="13"/>
        <v>0</v>
      </c>
      <c r="AG33" s="28">
        <f t="shared" si="14"/>
        <v>0</v>
      </c>
      <c r="AH33" s="28">
        <f t="shared" si="15"/>
        <v>0</v>
      </c>
      <c r="AI33" s="28">
        <f t="shared" si="16"/>
        <v>0</v>
      </c>
      <c r="AJ33" s="28">
        <f t="shared" si="16"/>
        <v>0</v>
      </c>
      <c r="AK33" s="28">
        <f t="shared" si="16"/>
        <v>0</v>
      </c>
      <c r="AL33" s="28">
        <f t="shared" si="17"/>
        <v>0</v>
      </c>
      <c r="AM33" s="28">
        <f t="shared" si="18"/>
        <v>0</v>
      </c>
      <c r="AN33" s="28">
        <f t="shared" si="19"/>
        <v>0</v>
      </c>
      <c r="AO33" s="26">
        <f t="shared" si="20"/>
        <v>0</v>
      </c>
      <c r="AP33" s="26">
        <f t="shared" si="21"/>
        <v>0</v>
      </c>
      <c r="AQ33" s="26">
        <f t="shared" si="3"/>
        <v>0</v>
      </c>
    </row>
    <row r="34" spans="1:43" ht="48" customHeight="1" thickBot="1" x14ac:dyDescent="0.5">
      <c r="A34" s="32">
        <v>15</v>
      </c>
      <c r="B34" s="114"/>
      <c r="C34" s="91"/>
      <c r="D34" s="24"/>
      <c r="E34" s="25"/>
      <c r="F34" s="25"/>
      <c r="G34" s="25"/>
      <c r="H34" s="25"/>
      <c r="I34" s="25"/>
      <c r="J34" s="25"/>
      <c r="K34" s="25"/>
      <c r="L34" s="25"/>
      <c r="M34" s="25"/>
      <c r="N34" s="25"/>
      <c r="O34" s="25"/>
      <c r="P34" s="25"/>
      <c r="Q34" s="25"/>
      <c r="R34" s="25"/>
      <c r="S34" s="26">
        <f t="shared" si="4"/>
        <v>0</v>
      </c>
      <c r="T34" s="27">
        <f t="shared" si="5"/>
        <v>0</v>
      </c>
      <c r="U34" s="26">
        <f t="shared" si="6"/>
        <v>0</v>
      </c>
      <c r="V34" s="25"/>
      <c r="W34" s="9" t="str">
        <f t="shared" si="7"/>
        <v/>
      </c>
      <c r="X34" s="8"/>
      <c r="Y34" s="11"/>
      <c r="Z34" s="4"/>
      <c r="AA34" s="28">
        <f t="shared" si="8"/>
        <v>0</v>
      </c>
      <c r="AB34" s="28">
        <f t="shared" si="9"/>
        <v>0</v>
      </c>
      <c r="AC34" s="28">
        <f t="shared" si="10"/>
        <v>0</v>
      </c>
      <c r="AD34" s="28">
        <f t="shared" si="11"/>
        <v>0</v>
      </c>
      <c r="AE34" s="28">
        <f t="shared" si="12"/>
        <v>0</v>
      </c>
      <c r="AF34" s="28">
        <f t="shared" si="13"/>
        <v>0</v>
      </c>
      <c r="AG34" s="28">
        <f t="shared" si="14"/>
        <v>0</v>
      </c>
      <c r="AH34" s="28">
        <f t="shared" si="15"/>
        <v>0</v>
      </c>
      <c r="AI34" s="28">
        <f t="shared" si="16"/>
        <v>0</v>
      </c>
      <c r="AJ34" s="28">
        <f t="shared" si="16"/>
        <v>0</v>
      </c>
      <c r="AK34" s="28">
        <f t="shared" si="16"/>
        <v>0</v>
      </c>
      <c r="AL34" s="28">
        <f t="shared" si="17"/>
        <v>0</v>
      </c>
      <c r="AM34" s="28">
        <f t="shared" si="18"/>
        <v>0</v>
      </c>
      <c r="AN34" s="28">
        <f t="shared" si="19"/>
        <v>0</v>
      </c>
      <c r="AO34" s="26">
        <f t="shared" si="20"/>
        <v>0</v>
      </c>
      <c r="AP34" s="26">
        <f t="shared" si="21"/>
        <v>0</v>
      </c>
      <c r="AQ34" s="26">
        <f t="shared" si="3"/>
        <v>0</v>
      </c>
    </row>
    <row r="35" spans="1:43" ht="48" customHeight="1" thickBot="1" x14ac:dyDescent="0.5">
      <c r="A35" s="32">
        <v>16</v>
      </c>
      <c r="B35" s="114"/>
      <c r="C35" s="91"/>
      <c r="D35" s="24"/>
      <c r="E35" s="25"/>
      <c r="F35" s="25"/>
      <c r="G35" s="25"/>
      <c r="H35" s="25"/>
      <c r="I35" s="25"/>
      <c r="J35" s="25"/>
      <c r="K35" s="25"/>
      <c r="L35" s="25"/>
      <c r="M35" s="25"/>
      <c r="N35" s="25"/>
      <c r="O35" s="25"/>
      <c r="P35" s="25"/>
      <c r="Q35" s="25"/>
      <c r="R35" s="25"/>
      <c r="S35" s="26">
        <f t="shared" si="4"/>
        <v>0</v>
      </c>
      <c r="T35" s="27">
        <f t="shared" si="5"/>
        <v>0</v>
      </c>
      <c r="U35" s="26">
        <f t="shared" si="6"/>
        <v>0</v>
      </c>
      <c r="V35" s="25"/>
      <c r="W35" s="9" t="str">
        <f t="shared" si="7"/>
        <v/>
      </c>
      <c r="X35" s="8"/>
      <c r="Y35" s="11"/>
      <c r="Z35" s="4"/>
      <c r="AA35" s="28">
        <f t="shared" si="8"/>
        <v>0</v>
      </c>
      <c r="AB35" s="28">
        <f t="shared" si="9"/>
        <v>0</v>
      </c>
      <c r="AC35" s="28">
        <f t="shared" si="10"/>
        <v>0</v>
      </c>
      <c r="AD35" s="28">
        <f t="shared" si="11"/>
        <v>0</v>
      </c>
      <c r="AE35" s="28">
        <f t="shared" si="12"/>
        <v>0</v>
      </c>
      <c r="AF35" s="28">
        <f t="shared" si="13"/>
        <v>0</v>
      </c>
      <c r="AG35" s="28">
        <f t="shared" si="14"/>
        <v>0</v>
      </c>
      <c r="AH35" s="28">
        <f t="shared" si="15"/>
        <v>0</v>
      </c>
      <c r="AI35" s="28">
        <f t="shared" si="16"/>
        <v>0</v>
      </c>
      <c r="AJ35" s="28">
        <f t="shared" si="16"/>
        <v>0</v>
      </c>
      <c r="AK35" s="28">
        <f t="shared" si="16"/>
        <v>0</v>
      </c>
      <c r="AL35" s="28">
        <f t="shared" si="17"/>
        <v>0</v>
      </c>
      <c r="AM35" s="28">
        <f t="shared" si="18"/>
        <v>0</v>
      </c>
      <c r="AN35" s="28">
        <f t="shared" si="19"/>
        <v>0</v>
      </c>
      <c r="AO35" s="26">
        <f t="shared" si="20"/>
        <v>0</v>
      </c>
      <c r="AP35" s="26">
        <f t="shared" si="21"/>
        <v>0</v>
      </c>
      <c r="AQ35" s="26">
        <f t="shared" si="3"/>
        <v>0</v>
      </c>
    </row>
    <row r="36" spans="1:43" ht="48" customHeight="1" thickBot="1" x14ac:dyDescent="0.5">
      <c r="A36" s="32">
        <v>17</v>
      </c>
      <c r="B36" s="114"/>
      <c r="C36" s="91"/>
      <c r="D36" s="24"/>
      <c r="E36" s="25"/>
      <c r="F36" s="25"/>
      <c r="G36" s="25"/>
      <c r="H36" s="25"/>
      <c r="I36" s="25"/>
      <c r="J36" s="25"/>
      <c r="K36" s="25"/>
      <c r="L36" s="25"/>
      <c r="M36" s="25"/>
      <c r="N36" s="25"/>
      <c r="O36" s="25"/>
      <c r="P36" s="25"/>
      <c r="Q36" s="25"/>
      <c r="R36" s="25"/>
      <c r="S36" s="26">
        <f t="shared" si="4"/>
        <v>0</v>
      </c>
      <c r="T36" s="27">
        <f t="shared" si="5"/>
        <v>0</v>
      </c>
      <c r="U36" s="26">
        <f t="shared" si="6"/>
        <v>0</v>
      </c>
      <c r="V36" s="25"/>
      <c r="W36" s="9" t="str">
        <f t="shared" si="7"/>
        <v/>
      </c>
      <c r="X36" s="8"/>
      <c r="Y36" s="11"/>
      <c r="Z36" s="4"/>
      <c r="AA36" s="28">
        <f t="shared" si="8"/>
        <v>0</v>
      </c>
      <c r="AB36" s="28">
        <f t="shared" si="9"/>
        <v>0</v>
      </c>
      <c r="AC36" s="28">
        <f t="shared" si="10"/>
        <v>0</v>
      </c>
      <c r="AD36" s="28">
        <f t="shared" si="11"/>
        <v>0</v>
      </c>
      <c r="AE36" s="28">
        <f t="shared" si="12"/>
        <v>0</v>
      </c>
      <c r="AF36" s="28">
        <f t="shared" si="13"/>
        <v>0</v>
      </c>
      <c r="AG36" s="28">
        <f t="shared" si="14"/>
        <v>0</v>
      </c>
      <c r="AH36" s="28">
        <f t="shared" si="15"/>
        <v>0</v>
      </c>
      <c r="AI36" s="28">
        <f t="shared" si="16"/>
        <v>0</v>
      </c>
      <c r="AJ36" s="28">
        <f t="shared" si="16"/>
        <v>0</v>
      </c>
      <c r="AK36" s="28">
        <f t="shared" si="16"/>
        <v>0</v>
      </c>
      <c r="AL36" s="28">
        <f t="shared" si="17"/>
        <v>0</v>
      </c>
      <c r="AM36" s="28">
        <f t="shared" si="18"/>
        <v>0</v>
      </c>
      <c r="AN36" s="28">
        <f t="shared" si="19"/>
        <v>0</v>
      </c>
      <c r="AO36" s="26">
        <f t="shared" si="20"/>
        <v>0</v>
      </c>
      <c r="AP36" s="26">
        <f t="shared" si="21"/>
        <v>0</v>
      </c>
      <c r="AQ36" s="26">
        <f t="shared" si="3"/>
        <v>0</v>
      </c>
    </row>
    <row r="37" spans="1:43" ht="48" customHeight="1" thickBot="1" x14ac:dyDescent="0.5">
      <c r="A37" s="32">
        <v>18</v>
      </c>
      <c r="B37" s="114"/>
      <c r="C37" s="91"/>
      <c r="D37" s="24"/>
      <c r="E37" s="25"/>
      <c r="F37" s="25"/>
      <c r="G37" s="25"/>
      <c r="H37" s="25"/>
      <c r="I37" s="25"/>
      <c r="J37" s="25"/>
      <c r="K37" s="25"/>
      <c r="L37" s="25"/>
      <c r="M37" s="25"/>
      <c r="N37" s="25"/>
      <c r="O37" s="25"/>
      <c r="P37" s="25"/>
      <c r="Q37" s="25"/>
      <c r="R37" s="25"/>
      <c r="S37" s="26">
        <f t="shared" si="4"/>
        <v>0</v>
      </c>
      <c r="T37" s="27">
        <f t="shared" si="5"/>
        <v>0</v>
      </c>
      <c r="U37" s="26">
        <f t="shared" si="6"/>
        <v>0</v>
      </c>
      <c r="V37" s="25"/>
      <c r="W37" s="9" t="str">
        <f t="shared" si="7"/>
        <v/>
      </c>
      <c r="X37" s="8"/>
      <c r="Y37" s="11"/>
      <c r="Z37" s="4"/>
      <c r="AA37" s="28">
        <f t="shared" si="8"/>
        <v>0</v>
      </c>
      <c r="AB37" s="28">
        <f t="shared" si="9"/>
        <v>0</v>
      </c>
      <c r="AC37" s="28">
        <f t="shared" si="10"/>
        <v>0</v>
      </c>
      <c r="AD37" s="28">
        <f t="shared" si="11"/>
        <v>0</v>
      </c>
      <c r="AE37" s="28">
        <f t="shared" si="12"/>
        <v>0</v>
      </c>
      <c r="AF37" s="28">
        <f t="shared" si="13"/>
        <v>0</v>
      </c>
      <c r="AG37" s="28">
        <f t="shared" si="14"/>
        <v>0</v>
      </c>
      <c r="AH37" s="28">
        <f t="shared" si="15"/>
        <v>0</v>
      </c>
      <c r="AI37" s="28">
        <f t="shared" si="16"/>
        <v>0</v>
      </c>
      <c r="AJ37" s="28">
        <f t="shared" si="16"/>
        <v>0</v>
      </c>
      <c r="AK37" s="28">
        <f t="shared" si="16"/>
        <v>0</v>
      </c>
      <c r="AL37" s="28">
        <f t="shared" si="17"/>
        <v>0</v>
      </c>
      <c r="AM37" s="28">
        <f t="shared" si="18"/>
        <v>0</v>
      </c>
      <c r="AN37" s="28">
        <f t="shared" si="19"/>
        <v>0</v>
      </c>
      <c r="AO37" s="26">
        <f t="shared" si="20"/>
        <v>0</v>
      </c>
      <c r="AP37" s="26">
        <f t="shared" si="21"/>
        <v>0</v>
      </c>
      <c r="AQ37" s="26">
        <f t="shared" si="3"/>
        <v>0</v>
      </c>
    </row>
    <row r="38" spans="1:43" ht="48" customHeight="1" thickBot="1" x14ac:dyDescent="0.5">
      <c r="A38" s="32">
        <v>19</v>
      </c>
      <c r="B38" s="114"/>
      <c r="C38" s="91"/>
      <c r="D38" s="24"/>
      <c r="E38" s="25"/>
      <c r="F38" s="25"/>
      <c r="G38" s="25"/>
      <c r="H38" s="25"/>
      <c r="I38" s="25"/>
      <c r="J38" s="25"/>
      <c r="K38" s="25"/>
      <c r="L38" s="25"/>
      <c r="M38" s="25"/>
      <c r="N38" s="25"/>
      <c r="O38" s="25"/>
      <c r="P38" s="25"/>
      <c r="Q38" s="25"/>
      <c r="R38" s="25"/>
      <c r="S38" s="26">
        <f t="shared" si="4"/>
        <v>0</v>
      </c>
      <c r="T38" s="27">
        <f t="shared" si="5"/>
        <v>0</v>
      </c>
      <c r="U38" s="26">
        <f t="shared" si="6"/>
        <v>0</v>
      </c>
      <c r="V38" s="25"/>
      <c r="W38" s="9" t="str">
        <f t="shared" si="7"/>
        <v/>
      </c>
      <c r="X38" s="8"/>
      <c r="Y38" s="11"/>
      <c r="Z38" s="4"/>
      <c r="AA38" s="28">
        <f t="shared" si="8"/>
        <v>0</v>
      </c>
      <c r="AB38" s="28">
        <f t="shared" si="9"/>
        <v>0</v>
      </c>
      <c r="AC38" s="28">
        <f t="shared" si="10"/>
        <v>0</v>
      </c>
      <c r="AD38" s="28">
        <f t="shared" si="11"/>
        <v>0</v>
      </c>
      <c r="AE38" s="28">
        <f t="shared" si="12"/>
        <v>0</v>
      </c>
      <c r="AF38" s="28">
        <f t="shared" si="13"/>
        <v>0</v>
      </c>
      <c r="AG38" s="28">
        <f t="shared" si="14"/>
        <v>0</v>
      </c>
      <c r="AH38" s="28">
        <f t="shared" si="15"/>
        <v>0</v>
      </c>
      <c r="AI38" s="28">
        <f t="shared" si="16"/>
        <v>0</v>
      </c>
      <c r="AJ38" s="28">
        <f t="shared" si="16"/>
        <v>0</v>
      </c>
      <c r="AK38" s="28">
        <f t="shared" si="16"/>
        <v>0</v>
      </c>
      <c r="AL38" s="28">
        <f t="shared" si="17"/>
        <v>0</v>
      </c>
      <c r="AM38" s="28">
        <f t="shared" si="18"/>
        <v>0</v>
      </c>
      <c r="AN38" s="28">
        <f t="shared" si="19"/>
        <v>0</v>
      </c>
      <c r="AO38" s="26">
        <f t="shared" si="20"/>
        <v>0</v>
      </c>
      <c r="AP38" s="26">
        <f t="shared" si="21"/>
        <v>0</v>
      </c>
      <c r="AQ38" s="26">
        <f t="shared" si="3"/>
        <v>0</v>
      </c>
    </row>
    <row r="39" spans="1:43" ht="48" customHeight="1" thickBot="1" x14ac:dyDescent="0.5">
      <c r="A39" s="32">
        <v>20</v>
      </c>
      <c r="B39" s="114"/>
      <c r="C39" s="91"/>
      <c r="D39" s="24"/>
      <c r="E39" s="25"/>
      <c r="F39" s="25"/>
      <c r="G39" s="25"/>
      <c r="H39" s="25"/>
      <c r="I39" s="25"/>
      <c r="J39" s="25"/>
      <c r="K39" s="25"/>
      <c r="L39" s="25"/>
      <c r="M39" s="25"/>
      <c r="N39" s="25"/>
      <c r="O39" s="25"/>
      <c r="P39" s="25"/>
      <c r="Q39" s="25"/>
      <c r="R39" s="25"/>
      <c r="S39" s="26">
        <f t="shared" si="4"/>
        <v>0</v>
      </c>
      <c r="T39" s="27">
        <f t="shared" si="5"/>
        <v>0</v>
      </c>
      <c r="U39" s="26">
        <f t="shared" si="6"/>
        <v>0</v>
      </c>
      <c r="V39" s="25"/>
      <c r="W39" s="9" t="str">
        <f t="shared" si="7"/>
        <v/>
      </c>
      <c r="X39" s="8"/>
      <c r="Y39" s="11"/>
      <c r="Z39" s="4"/>
      <c r="AA39" s="28">
        <f t="shared" si="8"/>
        <v>0</v>
      </c>
      <c r="AB39" s="28">
        <f t="shared" si="9"/>
        <v>0</v>
      </c>
      <c r="AC39" s="28">
        <f t="shared" si="10"/>
        <v>0</v>
      </c>
      <c r="AD39" s="28">
        <f t="shared" si="11"/>
        <v>0</v>
      </c>
      <c r="AE39" s="28">
        <f t="shared" si="12"/>
        <v>0</v>
      </c>
      <c r="AF39" s="28">
        <f t="shared" si="13"/>
        <v>0</v>
      </c>
      <c r="AG39" s="28">
        <f t="shared" si="14"/>
        <v>0</v>
      </c>
      <c r="AH39" s="28">
        <f t="shared" si="15"/>
        <v>0</v>
      </c>
      <c r="AI39" s="28">
        <f t="shared" si="16"/>
        <v>0</v>
      </c>
      <c r="AJ39" s="28">
        <f t="shared" si="16"/>
        <v>0</v>
      </c>
      <c r="AK39" s="28">
        <f t="shared" si="16"/>
        <v>0</v>
      </c>
      <c r="AL39" s="28">
        <f t="shared" si="17"/>
        <v>0</v>
      </c>
      <c r="AM39" s="28">
        <f t="shared" si="18"/>
        <v>0</v>
      </c>
      <c r="AN39" s="28">
        <f t="shared" si="19"/>
        <v>0</v>
      </c>
      <c r="AO39" s="26">
        <f t="shared" si="20"/>
        <v>0</v>
      </c>
      <c r="AP39" s="26">
        <f t="shared" si="21"/>
        <v>0</v>
      </c>
      <c r="AQ39" s="26">
        <f t="shared" si="3"/>
        <v>0</v>
      </c>
    </row>
    <row r="40" spans="1:43" ht="48" customHeight="1" thickBot="1" x14ac:dyDescent="0.5">
      <c r="A40" s="32">
        <v>21</v>
      </c>
      <c r="B40" s="114"/>
      <c r="C40" s="91"/>
      <c r="D40" s="24"/>
      <c r="E40" s="25"/>
      <c r="F40" s="25"/>
      <c r="G40" s="25"/>
      <c r="H40" s="25"/>
      <c r="I40" s="25"/>
      <c r="J40" s="25"/>
      <c r="K40" s="25"/>
      <c r="L40" s="25"/>
      <c r="M40" s="25"/>
      <c r="N40" s="25"/>
      <c r="O40" s="25"/>
      <c r="P40" s="25"/>
      <c r="Q40" s="25"/>
      <c r="R40" s="25"/>
      <c r="S40" s="26">
        <f t="shared" si="4"/>
        <v>0</v>
      </c>
      <c r="T40" s="27">
        <f t="shared" si="5"/>
        <v>0</v>
      </c>
      <c r="U40" s="26">
        <f t="shared" si="6"/>
        <v>0</v>
      </c>
      <c r="V40" s="25"/>
      <c r="W40" s="9" t="str">
        <f t="shared" si="7"/>
        <v/>
      </c>
      <c r="X40" s="8"/>
      <c r="Y40" s="11"/>
      <c r="Z40" s="4"/>
      <c r="AA40" s="28">
        <f t="shared" si="8"/>
        <v>0</v>
      </c>
      <c r="AB40" s="28">
        <f t="shared" si="9"/>
        <v>0</v>
      </c>
      <c r="AC40" s="28">
        <f t="shared" si="10"/>
        <v>0</v>
      </c>
      <c r="AD40" s="28">
        <f t="shared" si="11"/>
        <v>0</v>
      </c>
      <c r="AE40" s="28">
        <f t="shared" si="12"/>
        <v>0</v>
      </c>
      <c r="AF40" s="28">
        <f t="shared" si="13"/>
        <v>0</v>
      </c>
      <c r="AG40" s="28">
        <f t="shared" si="14"/>
        <v>0</v>
      </c>
      <c r="AH40" s="28">
        <f t="shared" si="15"/>
        <v>0</v>
      </c>
      <c r="AI40" s="28">
        <f t="shared" si="16"/>
        <v>0</v>
      </c>
      <c r="AJ40" s="28">
        <f t="shared" si="16"/>
        <v>0</v>
      </c>
      <c r="AK40" s="28">
        <f t="shared" si="16"/>
        <v>0</v>
      </c>
      <c r="AL40" s="28">
        <f t="shared" si="17"/>
        <v>0</v>
      </c>
      <c r="AM40" s="28">
        <f t="shared" si="18"/>
        <v>0</v>
      </c>
      <c r="AN40" s="28">
        <f t="shared" si="19"/>
        <v>0</v>
      </c>
      <c r="AO40" s="26">
        <f t="shared" si="20"/>
        <v>0</v>
      </c>
      <c r="AP40" s="26">
        <f t="shared" si="21"/>
        <v>0</v>
      </c>
      <c r="AQ40" s="26">
        <f t="shared" si="3"/>
        <v>0</v>
      </c>
    </row>
    <row r="41" spans="1:43" ht="48" customHeight="1" thickBot="1" x14ac:dyDescent="0.5">
      <c r="A41" s="32">
        <v>22</v>
      </c>
      <c r="B41" s="114"/>
      <c r="C41" s="91"/>
      <c r="D41" s="24"/>
      <c r="E41" s="25"/>
      <c r="F41" s="25"/>
      <c r="G41" s="25"/>
      <c r="H41" s="25"/>
      <c r="I41" s="25"/>
      <c r="J41" s="25"/>
      <c r="K41" s="25"/>
      <c r="L41" s="25"/>
      <c r="M41" s="25"/>
      <c r="N41" s="25"/>
      <c r="O41" s="25"/>
      <c r="P41" s="25"/>
      <c r="Q41" s="25"/>
      <c r="R41" s="25"/>
      <c r="S41" s="26">
        <f t="shared" si="4"/>
        <v>0</v>
      </c>
      <c r="T41" s="27">
        <f t="shared" si="5"/>
        <v>0</v>
      </c>
      <c r="U41" s="26">
        <f t="shared" si="6"/>
        <v>0</v>
      </c>
      <c r="V41" s="25"/>
      <c r="W41" s="9" t="str">
        <f t="shared" si="7"/>
        <v/>
      </c>
      <c r="X41" s="8"/>
      <c r="Y41" s="11"/>
      <c r="Z41" s="4"/>
      <c r="AA41" s="28">
        <f t="shared" si="8"/>
        <v>0</v>
      </c>
      <c r="AB41" s="28">
        <f t="shared" si="9"/>
        <v>0</v>
      </c>
      <c r="AC41" s="28">
        <f t="shared" si="10"/>
        <v>0</v>
      </c>
      <c r="AD41" s="28">
        <f t="shared" si="11"/>
        <v>0</v>
      </c>
      <c r="AE41" s="28">
        <f t="shared" si="12"/>
        <v>0</v>
      </c>
      <c r="AF41" s="28">
        <f t="shared" si="13"/>
        <v>0</v>
      </c>
      <c r="AG41" s="28">
        <f t="shared" si="14"/>
        <v>0</v>
      </c>
      <c r="AH41" s="28">
        <f t="shared" si="15"/>
        <v>0</v>
      </c>
      <c r="AI41" s="28">
        <f t="shared" si="16"/>
        <v>0</v>
      </c>
      <c r="AJ41" s="28">
        <f t="shared" si="16"/>
        <v>0</v>
      </c>
      <c r="AK41" s="28">
        <f t="shared" si="16"/>
        <v>0</v>
      </c>
      <c r="AL41" s="28">
        <f t="shared" si="17"/>
        <v>0</v>
      </c>
      <c r="AM41" s="28">
        <f t="shared" si="18"/>
        <v>0</v>
      </c>
      <c r="AN41" s="28">
        <f t="shared" si="19"/>
        <v>0</v>
      </c>
      <c r="AO41" s="26">
        <f t="shared" si="20"/>
        <v>0</v>
      </c>
      <c r="AP41" s="26">
        <f t="shared" si="21"/>
        <v>0</v>
      </c>
      <c r="AQ41" s="26">
        <f t="shared" si="3"/>
        <v>0</v>
      </c>
    </row>
    <row r="42" spans="1:43" ht="48" customHeight="1" thickBot="1" x14ac:dyDescent="0.5">
      <c r="A42" s="32">
        <v>23</v>
      </c>
      <c r="B42" s="114"/>
      <c r="C42" s="91"/>
      <c r="D42" s="24"/>
      <c r="E42" s="25"/>
      <c r="F42" s="25"/>
      <c r="G42" s="25"/>
      <c r="H42" s="25"/>
      <c r="I42" s="25"/>
      <c r="J42" s="25"/>
      <c r="K42" s="25"/>
      <c r="L42" s="25"/>
      <c r="M42" s="25"/>
      <c r="N42" s="25"/>
      <c r="O42" s="25"/>
      <c r="P42" s="25"/>
      <c r="Q42" s="25"/>
      <c r="R42" s="25"/>
      <c r="S42" s="26">
        <f t="shared" si="4"/>
        <v>0</v>
      </c>
      <c r="T42" s="27">
        <f t="shared" si="5"/>
        <v>0</v>
      </c>
      <c r="U42" s="26">
        <f t="shared" si="6"/>
        <v>0</v>
      </c>
      <c r="V42" s="25"/>
      <c r="W42" s="9" t="str">
        <f t="shared" si="7"/>
        <v/>
      </c>
      <c r="X42" s="8"/>
      <c r="Y42" s="11"/>
      <c r="Z42" s="4"/>
      <c r="AA42" s="28">
        <f t="shared" si="8"/>
        <v>0</v>
      </c>
      <c r="AB42" s="28">
        <f t="shared" si="9"/>
        <v>0</v>
      </c>
      <c r="AC42" s="28">
        <f t="shared" si="10"/>
        <v>0</v>
      </c>
      <c r="AD42" s="28">
        <f t="shared" si="11"/>
        <v>0</v>
      </c>
      <c r="AE42" s="28">
        <f t="shared" si="12"/>
        <v>0</v>
      </c>
      <c r="AF42" s="28">
        <f t="shared" si="13"/>
        <v>0</v>
      </c>
      <c r="AG42" s="28">
        <f t="shared" si="14"/>
        <v>0</v>
      </c>
      <c r="AH42" s="28">
        <f t="shared" si="15"/>
        <v>0</v>
      </c>
      <c r="AI42" s="28">
        <f t="shared" si="16"/>
        <v>0</v>
      </c>
      <c r="AJ42" s="28">
        <f t="shared" si="16"/>
        <v>0</v>
      </c>
      <c r="AK42" s="28">
        <f t="shared" si="16"/>
        <v>0</v>
      </c>
      <c r="AL42" s="28">
        <f t="shared" si="17"/>
        <v>0</v>
      </c>
      <c r="AM42" s="28">
        <f t="shared" si="18"/>
        <v>0</v>
      </c>
      <c r="AN42" s="28">
        <f t="shared" si="19"/>
        <v>0</v>
      </c>
      <c r="AO42" s="26">
        <f t="shared" si="20"/>
        <v>0</v>
      </c>
      <c r="AP42" s="26">
        <f t="shared" si="21"/>
        <v>0</v>
      </c>
      <c r="AQ42" s="26">
        <f t="shared" si="3"/>
        <v>0</v>
      </c>
    </row>
    <row r="43" spans="1:43" ht="48" customHeight="1" thickBot="1" x14ac:dyDescent="0.5">
      <c r="A43" s="32">
        <v>24</v>
      </c>
      <c r="B43" s="114"/>
      <c r="C43" s="91"/>
      <c r="D43" s="24"/>
      <c r="E43" s="25"/>
      <c r="F43" s="25"/>
      <c r="G43" s="25"/>
      <c r="H43" s="25"/>
      <c r="I43" s="25"/>
      <c r="J43" s="25"/>
      <c r="K43" s="25"/>
      <c r="L43" s="25"/>
      <c r="M43" s="25"/>
      <c r="N43" s="25"/>
      <c r="O43" s="25"/>
      <c r="P43" s="25"/>
      <c r="Q43" s="25"/>
      <c r="R43" s="25"/>
      <c r="S43" s="26">
        <f t="shared" si="4"/>
        <v>0</v>
      </c>
      <c r="T43" s="27">
        <f t="shared" si="5"/>
        <v>0</v>
      </c>
      <c r="U43" s="26">
        <f t="shared" si="6"/>
        <v>0</v>
      </c>
      <c r="V43" s="25"/>
      <c r="W43" s="9" t="str">
        <f t="shared" si="7"/>
        <v/>
      </c>
      <c r="X43" s="8"/>
      <c r="Y43" s="11"/>
      <c r="Z43" s="4"/>
      <c r="AA43" s="28">
        <f t="shared" si="8"/>
        <v>0</v>
      </c>
      <c r="AB43" s="28">
        <f t="shared" si="9"/>
        <v>0</v>
      </c>
      <c r="AC43" s="28">
        <f t="shared" si="10"/>
        <v>0</v>
      </c>
      <c r="AD43" s="28">
        <f t="shared" si="11"/>
        <v>0</v>
      </c>
      <c r="AE43" s="28">
        <f t="shared" si="12"/>
        <v>0</v>
      </c>
      <c r="AF43" s="28">
        <f t="shared" si="13"/>
        <v>0</v>
      </c>
      <c r="AG43" s="28">
        <f t="shared" si="14"/>
        <v>0</v>
      </c>
      <c r="AH43" s="28">
        <f t="shared" si="15"/>
        <v>0</v>
      </c>
      <c r="AI43" s="28">
        <f t="shared" si="16"/>
        <v>0</v>
      </c>
      <c r="AJ43" s="28">
        <f t="shared" si="16"/>
        <v>0</v>
      </c>
      <c r="AK43" s="28">
        <f t="shared" si="16"/>
        <v>0</v>
      </c>
      <c r="AL43" s="28">
        <f t="shared" si="17"/>
        <v>0</v>
      </c>
      <c r="AM43" s="28">
        <f t="shared" si="18"/>
        <v>0</v>
      </c>
      <c r="AN43" s="28">
        <f t="shared" si="19"/>
        <v>0</v>
      </c>
      <c r="AO43" s="26">
        <f t="shared" si="20"/>
        <v>0</v>
      </c>
      <c r="AP43" s="26">
        <f t="shared" si="21"/>
        <v>0</v>
      </c>
      <c r="AQ43" s="26">
        <f t="shared" si="3"/>
        <v>0</v>
      </c>
    </row>
    <row r="44" spans="1:43" ht="48" customHeight="1" thickBot="1" x14ac:dyDescent="0.5">
      <c r="A44" s="32">
        <v>25</v>
      </c>
      <c r="B44" s="114"/>
      <c r="C44" s="91"/>
      <c r="D44" s="24"/>
      <c r="E44" s="25"/>
      <c r="F44" s="25"/>
      <c r="G44" s="25"/>
      <c r="H44" s="25"/>
      <c r="I44" s="25"/>
      <c r="J44" s="25"/>
      <c r="K44" s="25"/>
      <c r="L44" s="25"/>
      <c r="M44" s="25"/>
      <c r="N44" s="25"/>
      <c r="O44" s="25"/>
      <c r="P44" s="25"/>
      <c r="Q44" s="25"/>
      <c r="R44" s="25"/>
      <c r="S44" s="26">
        <f t="shared" si="4"/>
        <v>0</v>
      </c>
      <c r="T44" s="27">
        <f t="shared" si="5"/>
        <v>0</v>
      </c>
      <c r="U44" s="26">
        <f t="shared" si="6"/>
        <v>0</v>
      </c>
      <c r="V44" s="25"/>
      <c r="W44" s="9" t="str">
        <f t="shared" si="7"/>
        <v/>
      </c>
      <c r="X44" s="8"/>
      <c r="Y44" s="11"/>
      <c r="Z44" s="4"/>
      <c r="AA44" s="28">
        <f t="shared" si="8"/>
        <v>0</v>
      </c>
      <c r="AB44" s="28">
        <f t="shared" si="9"/>
        <v>0</v>
      </c>
      <c r="AC44" s="28">
        <f t="shared" si="10"/>
        <v>0</v>
      </c>
      <c r="AD44" s="28">
        <f t="shared" si="11"/>
        <v>0</v>
      </c>
      <c r="AE44" s="28">
        <f t="shared" si="12"/>
        <v>0</v>
      </c>
      <c r="AF44" s="28">
        <f t="shared" si="13"/>
        <v>0</v>
      </c>
      <c r="AG44" s="28">
        <f t="shared" si="14"/>
        <v>0</v>
      </c>
      <c r="AH44" s="28">
        <f t="shared" si="15"/>
        <v>0</v>
      </c>
      <c r="AI44" s="28">
        <f t="shared" si="16"/>
        <v>0</v>
      </c>
      <c r="AJ44" s="28">
        <f t="shared" si="16"/>
        <v>0</v>
      </c>
      <c r="AK44" s="28">
        <f t="shared" si="16"/>
        <v>0</v>
      </c>
      <c r="AL44" s="28">
        <f t="shared" si="17"/>
        <v>0</v>
      </c>
      <c r="AM44" s="28">
        <f t="shared" si="18"/>
        <v>0</v>
      </c>
      <c r="AN44" s="28">
        <f t="shared" si="19"/>
        <v>0</v>
      </c>
      <c r="AO44" s="26">
        <f t="shared" si="20"/>
        <v>0</v>
      </c>
      <c r="AP44" s="26">
        <f t="shared" si="21"/>
        <v>0</v>
      </c>
      <c r="AQ44" s="26">
        <f t="shared" si="3"/>
        <v>0</v>
      </c>
    </row>
    <row r="45" spans="1:43" ht="48" customHeight="1" thickBot="1" x14ac:dyDescent="0.5">
      <c r="A45" s="32">
        <v>26</v>
      </c>
      <c r="B45" s="114"/>
      <c r="C45" s="91"/>
      <c r="D45" s="24"/>
      <c r="E45" s="25"/>
      <c r="F45" s="25"/>
      <c r="G45" s="25"/>
      <c r="H45" s="25"/>
      <c r="I45" s="25"/>
      <c r="J45" s="25"/>
      <c r="K45" s="25"/>
      <c r="L45" s="25"/>
      <c r="M45" s="25"/>
      <c r="N45" s="25"/>
      <c r="O45" s="25"/>
      <c r="P45" s="25"/>
      <c r="Q45" s="25"/>
      <c r="R45" s="25"/>
      <c r="S45" s="26">
        <f t="shared" si="4"/>
        <v>0</v>
      </c>
      <c r="T45" s="27">
        <f t="shared" si="5"/>
        <v>0</v>
      </c>
      <c r="U45" s="26">
        <f t="shared" si="6"/>
        <v>0</v>
      </c>
      <c r="V45" s="25"/>
      <c r="W45" s="9" t="str">
        <f t="shared" si="7"/>
        <v/>
      </c>
      <c r="X45" s="8"/>
      <c r="Y45" s="11"/>
      <c r="Z45" s="4"/>
      <c r="AA45" s="28">
        <f t="shared" si="8"/>
        <v>0</v>
      </c>
      <c r="AB45" s="28">
        <f t="shared" si="9"/>
        <v>0</v>
      </c>
      <c r="AC45" s="28">
        <f t="shared" si="10"/>
        <v>0</v>
      </c>
      <c r="AD45" s="28">
        <f t="shared" si="11"/>
        <v>0</v>
      </c>
      <c r="AE45" s="28">
        <f t="shared" si="12"/>
        <v>0</v>
      </c>
      <c r="AF45" s="28">
        <f t="shared" si="13"/>
        <v>0</v>
      </c>
      <c r="AG45" s="28">
        <f t="shared" si="14"/>
        <v>0</v>
      </c>
      <c r="AH45" s="28">
        <f t="shared" si="15"/>
        <v>0</v>
      </c>
      <c r="AI45" s="28">
        <f t="shared" si="16"/>
        <v>0</v>
      </c>
      <c r="AJ45" s="28">
        <f t="shared" si="16"/>
        <v>0</v>
      </c>
      <c r="AK45" s="28">
        <f t="shared" si="16"/>
        <v>0</v>
      </c>
      <c r="AL45" s="28">
        <f t="shared" si="17"/>
        <v>0</v>
      </c>
      <c r="AM45" s="28">
        <f t="shared" si="18"/>
        <v>0</v>
      </c>
      <c r="AN45" s="28">
        <f t="shared" si="19"/>
        <v>0</v>
      </c>
      <c r="AO45" s="26">
        <f t="shared" si="20"/>
        <v>0</v>
      </c>
      <c r="AP45" s="26">
        <f t="shared" si="21"/>
        <v>0</v>
      </c>
      <c r="AQ45" s="26">
        <f t="shared" si="3"/>
        <v>0</v>
      </c>
    </row>
    <row r="46" spans="1:43" ht="48" customHeight="1" thickBot="1" x14ac:dyDescent="0.5">
      <c r="A46" s="32">
        <v>27</v>
      </c>
      <c r="B46" s="114"/>
      <c r="C46" s="91"/>
      <c r="D46" s="24"/>
      <c r="E46" s="25"/>
      <c r="F46" s="25"/>
      <c r="G46" s="25"/>
      <c r="H46" s="25"/>
      <c r="I46" s="25"/>
      <c r="J46" s="25"/>
      <c r="K46" s="25"/>
      <c r="L46" s="25"/>
      <c r="M46" s="25"/>
      <c r="N46" s="25"/>
      <c r="O46" s="25"/>
      <c r="P46" s="25"/>
      <c r="Q46" s="25"/>
      <c r="R46" s="25"/>
      <c r="S46" s="26">
        <f t="shared" si="4"/>
        <v>0</v>
      </c>
      <c r="T46" s="27">
        <f t="shared" si="5"/>
        <v>0</v>
      </c>
      <c r="U46" s="26">
        <f t="shared" si="6"/>
        <v>0</v>
      </c>
      <c r="V46" s="25"/>
      <c r="W46" s="9" t="str">
        <f t="shared" si="7"/>
        <v/>
      </c>
      <c r="X46" s="8"/>
      <c r="Y46" s="11"/>
      <c r="Z46" s="4"/>
      <c r="AA46" s="28">
        <f t="shared" si="8"/>
        <v>0</v>
      </c>
      <c r="AB46" s="28">
        <f t="shared" si="9"/>
        <v>0</v>
      </c>
      <c r="AC46" s="28">
        <f t="shared" si="10"/>
        <v>0</v>
      </c>
      <c r="AD46" s="28">
        <f t="shared" si="11"/>
        <v>0</v>
      </c>
      <c r="AE46" s="28">
        <f t="shared" si="12"/>
        <v>0</v>
      </c>
      <c r="AF46" s="28">
        <f t="shared" si="13"/>
        <v>0</v>
      </c>
      <c r="AG46" s="28">
        <f t="shared" si="14"/>
        <v>0</v>
      </c>
      <c r="AH46" s="28">
        <f t="shared" si="15"/>
        <v>0</v>
      </c>
      <c r="AI46" s="28">
        <f t="shared" si="16"/>
        <v>0</v>
      </c>
      <c r="AJ46" s="28">
        <f t="shared" si="16"/>
        <v>0</v>
      </c>
      <c r="AK46" s="28">
        <f t="shared" si="16"/>
        <v>0</v>
      </c>
      <c r="AL46" s="28">
        <f t="shared" si="17"/>
        <v>0</v>
      </c>
      <c r="AM46" s="28">
        <f t="shared" si="18"/>
        <v>0</v>
      </c>
      <c r="AN46" s="28">
        <f t="shared" si="19"/>
        <v>0</v>
      </c>
      <c r="AO46" s="26">
        <f t="shared" si="20"/>
        <v>0</v>
      </c>
      <c r="AP46" s="26">
        <f t="shared" si="21"/>
        <v>0</v>
      </c>
      <c r="AQ46" s="26">
        <f t="shared" si="3"/>
        <v>0</v>
      </c>
    </row>
    <row r="47" spans="1:43" ht="48" customHeight="1" thickBot="1" x14ac:dyDescent="0.5">
      <c r="A47" s="32">
        <v>28</v>
      </c>
      <c r="B47" s="114"/>
      <c r="C47" s="91"/>
      <c r="D47" s="24"/>
      <c r="E47" s="25"/>
      <c r="F47" s="25"/>
      <c r="G47" s="25"/>
      <c r="H47" s="25"/>
      <c r="I47" s="25"/>
      <c r="J47" s="25"/>
      <c r="K47" s="25"/>
      <c r="L47" s="25"/>
      <c r="M47" s="25"/>
      <c r="N47" s="25"/>
      <c r="O47" s="25"/>
      <c r="P47" s="25"/>
      <c r="Q47" s="25"/>
      <c r="R47" s="25"/>
      <c r="S47" s="26">
        <f t="shared" si="4"/>
        <v>0</v>
      </c>
      <c r="T47" s="27">
        <f t="shared" si="5"/>
        <v>0</v>
      </c>
      <c r="U47" s="26">
        <f t="shared" si="6"/>
        <v>0</v>
      </c>
      <c r="V47" s="25"/>
      <c r="W47" s="9" t="str">
        <f t="shared" si="7"/>
        <v/>
      </c>
      <c r="X47" s="8"/>
      <c r="Y47" s="11"/>
      <c r="Z47" s="4"/>
      <c r="AA47" s="28">
        <f t="shared" si="8"/>
        <v>0</v>
      </c>
      <c r="AB47" s="28">
        <f t="shared" si="9"/>
        <v>0</v>
      </c>
      <c r="AC47" s="28">
        <f t="shared" si="10"/>
        <v>0</v>
      </c>
      <c r="AD47" s="28">
        <f t="shared" si="11"/>
        <v>0</v>
      </c>
      <c r="AE47" s="28">
        <f t="shared" si="12"/>
        <v>0</v>
      </c>
      <c r="AF47" s="28">
        <f t="shared" si="13"/>
        <v>0</v>
      </c>
      <c r="AG47" s="28">
        <f t="shared" si="14"/>
        <v>0</v>
      </c>
      <c r="AH47" s="28">
        <f t="shared" si="15"/>
        <v>0</v>
      </c>
      <c r="AI47" s="28">
        <f t="shared" si="16"/>
        <v>0</v>
      </c>
      <c r="AJ47" s="28">
        <f t="shared" si="16"/>
        <v>0</v>
      </c>
      <c r="AK47" s="28">
        <f t="shared" si="16"/>
        <v>0</v>
      </c>
      <c r="AL47" s="28">
        <f t="shared" si="17"/>
        <v>0</v>
      </c>
      <c r="AM47" s="28">
        <f t="shared" si="18"/>
        <v>0</v>
      </c>
      <c r="AN47" s="28">
        <f t="shared" si="19"/>
        <v>0</v>
      </c>
      <c r="AO47" s="26">
        <f t="shared" si="20"/>
        <v>0</v>
      </c>
      <c r="AP47" s="26">
        <f t="shared" si="21"/>
        <v>0</v>
      </c>
      <c r="AQ47" s="26">
        <f t="shared" si="3"/>
        <v>0</v>
      </c>
    </row>
    <row r="48" spans="1:43" ht="48" customHeight="1" thickBot="1" x14ac:dyDescent="0.5">
      <c r="A48" s="32">
        <v>29</v>
      </c>
      <c r="B48" s="114"/>
      <c r="C48" s="91"/>
      <c r="D48" s="24"/>
      <c r="E48" s="25"/>
      <c r="F48" s="25"/>
      <c r="G48" s="25"/>
      <c r="H48" s="25"/>
      <c r="I48" s="25"/>
      <c r="J48" s="25"/>
      <c r="K48" s="25"/>
      <c r="L48" s="25"/>
      <c r="M48" s="25"/>
      <c r="N48" s="25"/>
      <c r="O48" s="25"/>
      <c r="P48" s="25"/>
      <c r="Q48" s="25"/>
      <c r="R48" s="25"/>
      <c r="S48" s="26">
        <f t="shared" si="4"/>
        <v>0</v>
      </c>
      <c r="T48" s="27">
        <f t="shared" si="5"/>
        <v>0</v>
      </c>
      <c r="U48" s="26">
        <f t="shared" si="6"/>
        <v>0</v>
      </c>
      <c r="V48" s="25"/>
      <c r="W48" s="9" t="str">
        <f t="shared" si="7"/>
        <v/>
      </c>
      <c r="X48" s="8"/>
      <c r="Y48" s="11"/>
      <c r="Z48" s="4"/>
      <c r="AA48" s="28">
        <f t="shared" si="8"/>
        <v>0</v>
      </c>
      <c r="AB48" s="28">
        <f t="shared" si="9"/>
        <v>0</v>
      </c>
      <c r="AC48" s="28">
        <f t="shared" si="10"/>
        <v>0</v>
      </c>
      <c r="AD48" s="28">
        <f t="shared" si="11"/>
        <v>0</v>
      </c>
      <c r="AE48" s="28">
        <f t="shared" si="12"/>
        <v>0</v>
      </c>
      <c r="AF48" s="28">
        <f t="shared" si="13"/>
        <v>0</v>
      </c>
      <c r="AG48" s="28">
        <f t="shared" si="14"/>
        <v>0</v>
      </c>
      <c r="AH48" s="28">
        <f t="shared" si="15"/>
        <v>0</v>
      </c>
      <c r="AI48" s="28">
        <f t="shared" si="16"/>
        <v>0</v>
      </c>
      <c r="AJ48" s="28">
        <f t="shared" si="16"/>
        <v>0</v>
      </c>
      <c r="AK48" s="28">
        <f t="shared" si="16"/>
        <v>0</v>
      </c>
      <c r="AL48" s="28">
        <f t="shared" si="17"/>
        <v>0</v>
      </c>
      <c r="AM48" s="28">
        <f t="shared" si="18"/>
        <v>0</v>
      </c>
      <c r="AN48" s="28">
        <f t="shared" si="19"/>
        <v>0</v>
      </c>
      <c r="AO48" s="26">
        <f t="shared" si="20"/>
        <v>0</v>
      </c>
      <c r="AP48" s="26">
        <f t="shared" si="21"/>
        <v>0</v>
      </c>
      <c r="AQ48" s="26">
        <f t="shared" si="3"/>
        <v>0</v>
      </c>
    </row>
    <row r="49" spans="1:43" ht="48" customHeight="1" thickBot="1" x14ac:dyDescent="0.5">
      <c r="A49" s="33">
        <v>30</v>
      </c>
      <c r="B49" s="114"/>
      <c r="C49" s="91"/>
      <c r="D49" s="24"/>
      <c r="E49" s="25"/>
      <c r="F49" s="25"/>
      <c r="G49" s="25"/>
      <c r="H49" s="25"/>
      <c r="I49" s="25"/>
      <c r="J49" s="25"/>
      <c r="K49" s="25"/>
      <c r="L49" s="25"/>
      <c r="M49" s="25"/>
      <c r="N49" s="25"/>
      <c r="O49" s="25"/>
      <c r="P49" s="25"/>
      <c r="Q49" s="25"/>
      <c r="R49" s="25"/>
      <c r="S49" s="26">
        <f t="shared" si="4"/>
        <v>0</v>
      </c>
      <c r="T49" s="27">
        <f t="shared" si="5"/>
        <v>0</v>
      </c>
      <c r="U49" s="26">
        <f t="shared" si="6"/>
        <v>0</v>
      </c>
      <c r="V49" s="25"/>
      <c r="W49" s="9" t="str">
        <f t="shared" si="7"/>
        <v/>
      </c>
      <c r="X49" s="8"/>
      <c r="Y49" s="11"/>
      <c r="Z49" s="4"/>
      <c r="AA49" s="28">
        <f t="shared" si="8"/>
        <v>0</v>
      </c>
      <c r="AB49" s="28">
        <f t="shared" si="9"/>
        <v>0</v>
      </c>
      <c r="AC49" s="28">
        <f t="shared" si="10"/>
        <v>0</v>
      </c>
      <c r="AD49" s="28">
        <f t="shared" si="11"/>
        <v>0</v>
      </c>
      <c r="AE49" s="28">
        <f t="shared" si="12"/>
        <v>0</v>
      </c>
      <c r="AF49" s="28">
        <f t="shared" si="13"/>
        <v>0</v>
      </c>
      <c r="AG49" s="28">
        <f t="shared" si="14"/>
        <v>0</v>
      </c>
      <c r="AH49" s="28">
        <f t="shared" si="15"/>
        <v>0</v>
      </c>
      <c r="AI49" s="28">
        <f t="shared" si="16"/>
        <v>0</v>
      </c>
      <c r="AJ49" s="28">
        <f t="shared" si="16"/>
        <v>0</v>
      </c>
      <c r="AK49" s="28">
        <f t="shared" si="16"/>
        <v>0</v>
      </c>
      <c r="AL49" s="28">
        <f t="shared" si="17"/>
        <v>0</v>
      </c>
      <c r="AM49" s="28">
        <f t="shared" si="18"/>
        <v>0</v>
      </c>
      <c r="AN49" s="28">
        <f t="shared" si="19"/>
        <v>0</v>
      </c>
      <c r="AO49" s="26">
        <f t="shared" si="20"/>
        <v>0</v>
      </c>
      <c r="AP49" s="26">
        <f t="shared" si="21"/>
        <v>0</v>
      </c>
      <c r="AQ49" s="26">
        <f t="shared" si="3"/>
        <v>0</v>
      </c>
    </row>
    <row r="50" spans="1:43" ht="48" customHeight="1" thickBot="1" x14ac:dyDescent="0.5">
      <c r="A50" s="33"/>
      <c r="B50" s="115"/>
      <c r="C50" s="91"/>
      <c r="D50" s="24"/>
      <c r="E50" s="25"/>
      <c r="F50" s="25"/>
      <c r="G50" s="25"/>
      <c r="H50" s="25"/>
      <c r="I50" s="25"/>
      <c r="J50" s="25"/>
      <c r="K50" s="25"/>
      <c r="L50" s="25"/>
      <c r="M50" s="25"/>
      <c r="N50" s="25"/>
      <c r="O50" s="25"/>
      <c r="P50" s="25"/>
      <c r="Q50" s="25"/>
      <c r="R50" s="25"/>
      <c r="S50" s="26">
        <f t="shared" si="4"/>
        <v>0</v>
      </c>
      <c r="T50" s="27">
        <f t="shared" si="5"/>
        <v>0</v>
      </c>
      <c r="U50" s="26">
        <f t="shared" si="6"/>
        <v>0</v>
      </c>
      <c r="V50" s="25"/>
      <c r="W50" s="9" t="str">
        <f t="shared" si="7"/>
        <v/>
      </c>
      <c r="X50" s="8"/>
      <c r="Y50" s="11"/>
      <c r="Z50" s="4"/>
      <c r="AA50" s="28">
        <f t="shared" si="8"/>
        <v>0</v>
      </c>
      <c r="AB50" s="28">
        <f t="shared" si="9"/>
        <v>0</v>
      </c>
      <c r="AC50" s="28">
        <f t="shared" si="10"/>
        <v>0</v>
      </c>
      <c r="AD50" s="28">
        <f t="shared" si="11"/>
        <v>0</v>
      </c>
      <c r="AE50" s="28">
        <f t="shared" si="12"/>
        <v>0</v>
      </c>
      <c r="AF50" s="28">
        <f t="shared" si="13"/>
        <v>0</v>
      </c>
      <c r="AG50" s="28">
        <f t="shared" si="14"/>
        <v>0</v>
      </c>
      <c r="AH50" s="28">
        <f t="shared" si="15"/>
        <v>0</v>
      </c>
      <c r="AI50" s="28">
        <f t="shared" si="16"/>
        <v>0</v>
      </c>
      <c r="AJ50" s="28">
        <f t="shared" si="16"/>
        <v>0</v>
      </c>
      <c r="AK50" s="28">
        <f t="shared" si="16"/>
        <v>0</v>
      </c>
      <c r="AL50" s="28">
        <f t="shared" si="17"/>
        <v>0</v>
      </c>
      <c r="AM50" s="28">
        <f t="shared" si="18"/>
        <v>0</v>
      </c>
      <c r="AN50" s="28">
        <f t="shared" si="19"/>
        <v>0</v>
      </c>
      <c r="AO50" s="26">
        <f t="shared" si="20"/>
        <v>0</v>
      </c>
      <c r="AP50" s="26">
        <f t="shared" si="21"/>
        <v>0</v>
      </c>
      <c r="AQ50" s="26">
        <f t="shared" si="3"/>
        <v>0</v>
      </c>
    </row>
    <row r="51" spans="1:43" ht="48" customHeight="1" thickBot="1" x14ac:dyDescent="0.5">
      <c r="A51" s="33"/>
      <c r="B51" s="115"/>
      <c r="C51" s="91"/>
      <c r="D51" s="24"/>
      <c r="E51" s="25"/>
      <c r="F51" s="25"/>
      <c r="G51" s="25"/>
      <c r="H51" s="25"/>
      <c r="I51" s="25"/>
      <c r="J51" s="25"/>
      <c r="K51" s="25"/>
      <c r="L51" s="25"/>
      <c r="M51" s="25"/>
      <c r="N51" s="25"/>
      <c r="O51" s="25"/>
      <c r="P51" s="25"/>
      <c r="Q51" s="25"/>
      <c r="R51" s="25"/>
      <c r="S51" s="26">
        <f t="shared" si="4"/>
        <v>0</v>
      </c>
      <c r="T51" s="27">
        <f t="shared" si="5"/>
        <v>0</v>
      </c>
      <c r="U51" s="26">
        <f t="shared" si="6"/>
        <v>0</v>
      </c>
      <c r="V51" s="25"/>
      <c r="W51" s="9" t="str">
        <f t="shared" si="7"/>
        <v/>
      </c>
      <c r="X51" s="8"/>
      <c r="Y51" s="11"/>
      <c r="Z51" s="4"/>
      <c r="AA51" s="28">
        <f t="shared" si="8"/>
        <v>0</v>
      </c>
      <c r="AB51" s="28">
        <f t="shared" si="9"/>
        <v>0</v>
      </c>
      <c r="AC51" s="28">
        <f t="shared" si="10"/>
        <v>0</v>
      </c>
      <c r="AD51" s="28">
        <f t="shared" si="11"/>
        <v>0</v>
      </c>
      <c r="AE51" s="28">
        <f t="shared" si="12"/>
        <v>0</v>
      </c>
      <c r="AF51" s="28">
        <f t="shared" si="13"/>
        <v>0</v>
      </c>
      <c r="AG51" s="28">
        <f t="shared" si="14"/>
        <v>0</v>
      </c>
      <c r="AH51" s="28">
        <f t="shared" si="15"/>
        <v>0</v>
      </c>
      <c r="AI51" s="28">
        <f t="shared" si="16"/>
        <v>0</v>
      </c>
      <c r="AJ51" s="28">
        <f t="shared" si="16"/>
        <v>0</v>
      </c>
      <c r="AK51" s="28">
        <f t="shared" si="16"/>
        <v>0</v>
      </c>
      <c r="AL51" s="28">
        <f t="shared" si="17"/>
        <v>0</v>
      </c>
      <c r="AM51" s="28">
        <f t="shared" si="18"/>
        <v>0</v>
      </c>
      <c r="AN51" s="28">
        <f t="shared" si="19"/>
        <v>0</v>
      </c>
      <c r="AO51" s="26">
        <f t="shared" si="20"/>
        <v>0</v>
      </c>
      <c r="AP51" s="26">
        <f t="shared" si="21"/>
        <v>0</v>
      </c>
      <c r="AQ51" s="26">
        <f t="shared" si="3"/>
        <v>0</v>
      </c>
    </row>
  </sheetData>
  <protectedRanges>
    <protectedRange sqref="E4:E14" name="範圍1"/>
  </protectedRanges>
  <mergeCells count="35">
    <mergeCell ref="AL17:AN17"/>
    <mergeCell ref="AO17:AQ17"/>
    <mergeCell ref="R6:S6"/>
    <mergeCell ref="O6:P6"/>
    <mergeCell ref="R5:S5"/>
    <mergeCell ref="O5:P5"/>
    <mergeCell ref="S17:U17"/>
    <mergeCell ref="O7:P7"/>
    <mergeCell ref="R7:S7"/>
    <mergeCell ref="P17:R17"/>
    <mergeCell ref="O8:P8"/>
    <mergeCell ref="R8:S8"/>
    <mergeCell ref="O9:P9"/>
    <mergeCell ref="R9:S9"/>
    <mergeCell ref="O10:P10"/>
    <mergeCell ref="O11:P11"/>
    <mergeCell ref="A1:T1"/>
    <mergeCell ref="D2:E2"/>
    <mergeCell ref="E3:F3"/>
    <mergeCell ref="G3:H3"/>
    <mergeCell ref="O4:P4"/>
    <mergeCell ref="R4:S4"/>
    <mergeCell ref="R11:S11"/>
    <mergeCell ref="D15:H15"/>
    <mergeCell ref="D17:D18"/>
    <mergeCell ref="E17:L17"/>
    <mergeCell ref="M17:O17"/>
    <mergeCell ref="A17:C18"/>
    <mergeCell ref="V15:AC15"/>
    <mergeCell ref="AI17:AK17"/>
    <mergeCell ref="V17:V18"/>
    <mergeCell ref="W17:W18"/>
    <mergeCell ref="Y17:Y18"/>
    <mergeCell ref="Z17:Z18"/>
    <mergeCell ref="AA17:AH17"/>
  </mergeCells>
  <phoneticPr fontId="1" type="noConversion"/>
  <dataValidations disablePrompts="1" count="2">
    <dataValidation type="list" allowBlank="1" showInputMessage="1" showErrorMessage="1" sqref="C20:C51" xr:uid="{309A565D-C3AD-4890-9A45-0CBDE3551D29}">
      <formula1>"製程設備,公用設備,空調系統,電力系統,照明系統"</formula1>
    </dataValidation>
    <dataValidation type="list" allowBlank="1" showInputMessage="1" showErrorMessage="1" sqref="B20:B49" xr:uid="{EADCC770-A758-4D23-808E-4663B1CC9C86}">
      <formula1>"是,否"</formula1>
    </dataValidation>
  </dataValidations>
  <pageMargins left="0.7" right="0.7" top="0.75" bottom="0.75" header="0.3" footer="0.3"/>
  <pageSetup paperSize="8" scale="34"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51"/>
  <sheetViews>
    <sheetView showZeros="0" topLeftCell="A46" zoomScale="70" zoomScaleNormal="70" zoomScaleSheetLayoutView="40" zoomScalePageLayoutView="80" workbookViewId="0">
      <selection activeCell="G19" sqref="G19"/>
    </sheetView>
  </sheetViews>
  <sheetFormatPr defaultColWidth="9" defaultRowHeight="15.5" x14ac:dyDescent="0.35"/>
  <cols>
    <col min="1" max="1" width="5.7265625" style="57" customWidth="1"/>
    <col min="2" max="2" width="12" style="57" customWidth="1"/>
    <col min="3" max="3" width="13.90625" style="57" customWidth="1"/>
    <col min="4" max="4" width="24.26953125" style="2" customWidth="1"/>
    <col min="5" max="5" width="15" style="2" customWidth="1"/>
    <col min="6" max="6" width="14.7265625" style="2" customWidth="1"/>
    <col min="7" max="7" width="17.08984375" style="2" customWidth="1"/>
    <col min="8" max="8" width="19" style="2" customWidth="1"/>
    <col min="9" max="9" width="15.453125" style="2" customWidth="1"/>
    <col min="10" max="10" width="20.6328125" style="2" customWidth="1"/>
    <col min="11" max="11" width="19.90625" style="2" customWidth="1"/>
    <col min="12" max="12" width="18.26953125" style="2" customWidth="1"/>
    <col min="13" max="13" width="15.453125" style="2" customWidth="1"/>
    <col min="14" max="14" width="15.90625" style="2" customWidth="1"/>
    <col min="15" max="15" width="14.7265625" style="2" customWidth="1"/>
    <col min="16" max="16" width="22.7265625" style="2" customWidth="1"/>
    <col min="17" max="17" width="18.08984375" style="36" customWidth="1"/>
    <col min="18" max="18" width="16.36328125" style="2" customWidth="1"/>
    <col min="19" max="21" width="17.6328125" style="2" customWidth="1"/>
    <col min="22" max="22" width="15.26953125" style="2" customWidth="1"/>
    <col min="23" max="23" width="13.36328125" style="2" customWidth="1"/>
    <col min="24" max="24" width="4.90625" style="2" customWidth="1"/>
    <col min="25" max="25" width="13.26953125" style="2" customWidth="1"/>
    <col min="26" max="26" width="12.6328125" style="2" customWidth="1"/>
    <col min="27" max="28" width="13.26953125" style="2" customWidth="1"/>
    <col min="29" max="29" width="15.90625" style="2" customWidth="1"/>
    <col min="30" max="30" width="15.7265625" style="2" customWidth="1"/>
    <col min="31" max="31" width="16.90625" style="2" customWidth="1"/>
    <col min="32" max="32" width="13.36328125" style="2" customWidth="1"/>
    <col min="33" max="33" width="15.08984375" style="2" customWidth="1"/>
    <col min="34" max="34" width="13.90625" style="2" customWidth="1"/>
    <col min="35" max="35" width="18.08984375" style="2" customWidth="1"/>
    <col min="36" max="36" width="19.90625" style="2" customWidth="1"/>
    <col min="37" max="37" width="18.90625" style="2" customWidth="1"/>
    <col min="38" max="40" width="9" style="2"/>
    <col min="41" max="43" width="16.08984375" style="2" customWidth="1"/>
    <col min="44" max="16384" width="9" style="2"/>
  </cols>
  <sheetData>
    <row r="1" spans="1:43" ht="52.5" customHeight="1" thickBot="1" x14ac:dyDescent="0.4">
      <c r="A1" s="158" t="str">
        <f>'113年-'!A1:T1</f>
        <v>單位名稱：</v>
      </c>
      <c r="B1" s="159"/>
      <c r="C1" s="189"/>
      <c r="D1" s="189"/>
      <c r="E1" s="189"/>
      <c r="F1" s="189"/>
      <c r="G1" s="189"/>
      <c r="H1" s="189"/>
      <c r="I1" s="189"/>
      <c r="J1" s="189"/>
      <c r="K1" s="189"/>
      <c r="L1" s="189"/>
      <c r="M1" s="189"/>
      <c r="N1" s="189"/>
      <c r="O1" s="189"/>
      <c r="P1" s="189"/>
      <c r="Q1" s="189"/>
      <c r="R1" s="189"/>
      <c r="S1" s="189"/>
      <c r="T1" s="190"/>
      <c r="U1" s="35"/>
      <c r="V1" s="35"/>
      <c r="W1" s="35"/>
      <c r="X1" s="35"/>
      <c r="Y1" s="35"/>
      <c r="Z1" s="35"/>
      <c r="AA1" s="35"/>
      <c r="AB1" s="36"/>
      <c r="AC1" s="36"/>
      <c r="AD1" s="36"/>
      <c r="AE1" s="36"/>
      <c r="AF1" s="36"/>
      <c r="AG1" s="36"/>
      <c r="AH1" s="36"/>
      <c r="AI1" s="36"/>
      <c r="AJ1" s="36"/>
      <c r="AK1" s="36"/>
      <c r="AL1" s="36"/>
      <c r="AM1" s="36"/>
      <c r="AN1" s="36"/>
      <c r="AO1" s="36"/>
      <c r="AP1" s="36"/>
      <c r="AQ1" s="36"/>
    </row>
    <row r="2" spans="1:43" ht="33.75" customHeight="1" thickBot="1" x14ac:dyDescent="0.4">
      <c r="A2" s="37"/>
      <c r="B2" s="37"/>
      <c r="C2" s="37"/>
      <c r="D2" s="191" t="s">
        <v>129</v>
      </c>
      <c r="E2" s="191"/>
      <c r="F2" s="139">
        <f>(G4*860/9000*1000+G5*0.6544*1000+G6*1.0667*1000+G7*0.9333*1000+G8*0.8667*1000+G9*1+G10*0.7372*1000+G11*0.8889+G12*1000+G13*1000)/1000</f>
        <v>0</v>
      </c>
      <c r="G2" s="140" t="s">
        <v>0</v>
      </c>
      <c r="H2" s="74"/>
      <c r="I2" s="74"/>
      <c r="J2" s="75"/>
      <c r="K2" s="76"/>
      <c r="L2" s="38"/>
      <c r="M2" s="38"/>
      <c r="N2" s="76"/>
      <c r="O2" s="13"/>
      <c r="P2" s="13"/>
      <c r="Q2" s="86"/>
      <c r="R2" s="76"/>
      <c r="S2" s="76"/>
      <c r="T2" s="38"/>
      <c r="U2" s="38"/>
      <c r="V2" s="38"/>
      <c r="W2" s="38"/>
      <c r="X2" s="38"/>
      <c r="Y2" s="38"/>
      <c r="Z2" s="38"/>
    </row>
    <row r="3" spans="1:43" ht="51.75" customHeight="1" thickBot="1" x14ac:dyDescent="0.4">
      <c r="A3" s="40"/>
      <c r="B3" s="40"/>
      <c r="C3" s="40"/>
      <c r="D3" s="41" t="s">
        <v>88</v>
      </c>
      <c r="E3" s="192" t="s">
        <v>55</v>
      </c>
      <c r="F3" s="193"/>
      <c r="G3" s="194" t="s">
        <v>23</v>
      </c>
      <c r="H3" s="193"/>
      <c r="I3" s="60" t="s">
        <v>24</v>
      </c>
      <c r="J3" s="61" t="s">
        <v>25</v>
      </c>
      <c r="K3" s="62" t="s">
        <v>26</v>
      </c>
      <c r="N3" s="77"/>
      <c r="O3" s="76"/>
      <c r="P3" s="13" t="s">
        <v>111</v>
      </c>
      <c r="Q3" s="76"/>
      <c r="R3" s="13"/>
      <c r="S3" s="13"/>
      <c r="T3" s="38"/>
      <c r="U3" s="38"/>
      <c r="V3" s="38"/>
      <c r="W3" s="38"/>
      <c r="X3" s="38"/>
      <c r="Y3" s="38"/>
      <c r="Z3" s="38"/>
    </row>
    <row r="4" spans="1:43" ht="23.25" customHeight="1" thickBot="1" x14ac:dyDescent="0.4">
      <c r="A4" s="40"/>
      <c r="B4" s="40"/>
      <c r="C4" s="40"/>
      <c r="D4" s="42" t="s">
        <v>89</v>
      </c>
      <c r="E4" s="43"/>
      <c r="F4" s="44" t="s">
        <v>2</v>
      </c>
      <c r="G4" s="87"/>
      <c r="H4" s="44" t="s">
        <v>44</v>
      </c>
      <c r="I4" s="88">
        <f>E4*G4</f>
        <v>0</v>
      </c>
      <c r="J4" s="88">
        <f>AA19</f>
        <v>0</v>
      </c>
      <c r="K4" s="90">
        <f>E4*AA$19</f>
        <v>0</v>
      </c>
      <c r="N4" s="77"/>
      <c r="O4" s="210" t="s">
        <v>109</v>
      </c>
      <c r="P4" s="183"/>
      <c r="Q4" s="29">
        <f>AO19</f>
        <v>0</v>
      </c>
      <c r="R4" s="182" t="s">
        <v>90</v>
      </c>
      <c r="S4" s="183"/>
      <c r="U4" s="14"/>
      <c r="V4" s="14"/>
      <c r="W4" s="14"/>
      <c r="X4" s="14"/>
      <c r="Y4" s="14"/>
      <c r="Z4" s="14"/>
      <c r="AA4" s="15"/>
      <c r="AB4" s="1"/>
      <c r="AD4" s="14"/>
      <c r="AE4" s="16"/>
      <c r="AF4" s="16"/>
      <c r="AG4" s="16"/>
      <c r="AH4" s="16"/>
      <c r="AI4" s="16"/>
      <c r="AJ4" s="16"/>
      <c r="AK4" s="16"/>
      <c r="AL4" s="16"/>
      <c r="AM4" s="16"/>
    </row>
    <row r="5" spans="1:43" ht="24" customHeight="1" thickBot="1" x14ac:dyDescent="0.4">
      <c r="A5" s="40"/>
      <c r="B5" s="40"/>
      <c r="C5" s="40"/>
      <c r="D5" s="42" t="s">
        <v>3</v>
      </c>
      <c r="E5" s="43"/>
      <c r="F5" s="44" t="s">
        <v>61</v>
      </c>
      <c r="G5" s="87"/>
      <c r="H5" s="44" t="s">
        <v>45</v>
      </c>
      <c r="I5" s="88">
        <f>E5*G5/1000</f>
        <v>0</v>
      </c>
      <c r="J5" s="88">
        <f>AB19</f>
        <v>0</v>
      </c>
      <c r="K5" s="90">
        <f>E5*AB$19/1000</f>
        <v>0</v>
      </c>
      <c r="N5" s="77"/>
      <c r="O5" s="202" t="s">
        <v>59</v>
      </c>
      <c r="P5" s="203"/>
      <c r="Q5" s="29">
        <f>AQ19</f>
        <v>0</v>
      </c>
      <c r="R5" s="182" t="s">
        <v>60</v>
      </c>
      <c r="S5" s="183"/>
      <c r="T5" s="36"/>
      <c r="U5" s="14"/>
      <c r="V5" s="14"/>
      <c r="W5" s="14"/>
      <c r="X5" s="14"/>
      <c r="Y5" s="14"/>
      <c r="Z5" s="14"/>
      <c r="AA5" s="14"/>
      <c r="AB5" s="14"/>
      <c r="AC5" s="14"/>
      <c r="AD5" s="14"/>
      <c r="AE5" s="16"/>
      <c r="AF5" s="16"/>
      <c r="AG5" s="16"/>
      <c r="AH5" s="16"/>
      <c r="AI5" s="16"/>
      <c r="AJ5" s="16"/>
      <c r="AK5" s="16"/>
      <c r="AL5" s="16"/>
      <c r="AM5" s="16"/>
    </row>
    <row r="6" spans="1:43" ht="24" customHeight="1" thickBot="1" x14ac:dyDescent="0.4">
      <c r="A6" s="40"/>
      <c r="B6" s="40"/>
      <c r="C6" s="40"/>
      <c r="D6" s="42" t="s">
        <v>57</v>
      </c>
      <c r="E6" s="43"/>
      <c r="F6" s="44" t="s">
        <v>47</v>
      </c>
      <c r="G6" s="87"/>
      <c r="H6" s="44" t="s">
        <v>5</v>
      </c>
      <c r="I6" s="88">
        <f>E6*G6/1000</f>
        <v>0</v>
      </c>
      <c r="J6" s="88">
        <f>AC19</f>
        <v>0</v>
      </c>
      <c r="K6" s="90">
        <f>E6*AC$19/1000</f>
        <v>0</v>
      </c>
      <c r="N6" s="77"/>
      <c r="O6" s="202" t="s">
        <v>37</v>
      </c>
      <c r="P6" s="203"/>
      <c r="Q6" s="29">
        <f>AP19</f>
        <v>0</v>
      </c>
      <c r="R6" s="182" t="s">
        <v>91</v>
      </c>
      <c r="S6" s="183"/>
      <c r="T6" s="14"/>
      <c r="U6" s="14"/>
      <c r="V6" s="14"/>
      <c r="W6" s="14"/>
      <c r="X6" s="14"/>
      <c r="Y6" s="14"/>
      <c r="Z6" s="14"/>
      <c r="AA6" s="15"/>
      <c r="AB6" s="17"/>
      <c r="AD6" s="13"/>
      <c r="AE6" s="16"/>
      <c r="AF6" s="16"/>
      <c r="AG6" s="16"/>
      <c r="AH6" s="16"/>
      <c r="AI6" s="16"/>
      <c r="AJ6" s="16"/>
      <c r="AK6" s="16"/>
      <c r="AL6" s="16"/>
      <c r="AM6" s="16"/>
    </row>
    <row r="7" spans="1:43" ht="24" customHeight="1" thickBot="1" x14ac:dyDescent="0.4">
      <c r="A7" s="40"/>
      <c r="B7" s="40"/>
      <c r="C7" s="40"/>
      <c r="D7" s="42" t="s">
        <v>6</v>
      </c>
      <c r="E7" s="43"/>
      <c r="F7" s="44" t="s">
        <v>7</v>
      </c>
      <c r="G7" s="87"/>
      <c r="H7" s="44" t="s">
        <v>5</v>
      </c>
      <c r="I7" s="88">
        <f>E7*G7</f>
        <v>0</v>
      </c>
      <c r="J7" s="88">
        <f>AD19</f>
        <v>0</v>
      </c>
      <c r="K7" s="90">
        <f>E7*AD$19</f>
        <v>0</v>
      </c>
      <c r="N7" s="77"/>
      <c r="O7" s="202" t="s">
        <v>92</v>
      </c>
      <c r="P7" s="203"/>
      <c r="Q7" s="34" t="e">
        <f>AO19/(AO19+F2)*100</f>
        <v>#DIV/0!</v>
      </c>
      <c r="R7" s="182" t="s">
        <v>1</v>
      </c>
      <c r="S7" s="183"/>
      <c r="T7" s="14"/>
      <c r="U7" s="14"/>
      <c r="V7" s="14"/>
      <c r="W7" s="14"/>
      <c r="X7" s="14"/>
      <c r="Y7" s="14"/>
      <c r="Z7" s="14"/>
      <c r="AA7" s="15"/>
      <c r="AB7" s="15"/>
      <c r="AC7" s="15"/>
      <c r="AD7" s="14"/>
      <c r="AE7" s="16"/>
      <c r="AF7" s="16"/>
      <c r="AG7" s="16"/>
      <c r="AH7" s="16"/>
      <c r="AI7" s="16"/>
      <c r="AJ7" s="16"/>
      <c r="AK7" s="16"/>
      <c r="AL7" s="16"/>
      <c r="AM7" s="16"/>
    </row>
    <row r="8" spans="1:43" ht="24" customHeight="1" thickBot="1" x14ac:dyDescent="0.4">
      <c r="A8" s="40"/>
      <c r="B8" s="40"/>
      <c r="C8" s="40"/>
      <c r="D8" s="42" t="s">
        <v>93</v>
      </c>
      <c r="E8" s="43"/>
      <c r="F8" s="44" t="s">
        <v>7</v>
      </c>
      <c r="G8" s="87"/>
      <c r="H8" s="44" t="s">
        <v>5</v>
      </c>
      <c r="I8" s="88">
        <f>E8*G8</f>
        <v>0</v>
      </c>
      <c r="J8" s="88">
        <f>AE19</f>
        <v>0</v>
      </c>
      <c r="K8" s="90">
        <f>E8*AE$19</f>
        <v>0</v>
      </c>
      <c r="N8" s="77"/>
      <c r="O8" s="207" t="s">
        <v>110</v>
      </c>
      <c r="P8" s="203"/>
      <c r="Q8" s="29">
        <f>AA19</f>
        <v>0</v>
      </c>
      <c r="R8" s="182" t="s">
        <v>46</v>
      </c>
      <c r="S8" s="183"/>
      <c r="T8" s="14"/>
      <c r="U8" s="14"/>
      <c r="V8" s="14"/>
      <c r="W8" s="14"/>
      <c r="X8" s="14"/>
      <c r="Y8" s="14"/>
      <c r="Z8" s="14"/>
      <c r="AA8" s="15"/>
      <c r="AB8" s="1"/>
      <c r="AD8" s="14"/>
      <c r="AE8" s="16"/>
      <c r="AF8" s="16"/>
      <c r="AG8" s="16"/>
      <c r="AH8" s="16"/>
      <c r="AI8" s="16"/>
      <c r="AJ8" s="16"/>
      <c r="AK8" s="16"/>
      <c r="AL8" s="16"/>
      <c r="AM8" s="16"/>
    </row>
    <row r="9" spans="1:43" ht="23.25" customHeight="1" thickBot="1" x14ac:dyDescent="0.4">
      <c r="A9" s="40"/>
      <c r="B9" s="40"/>
      <c r="C9" s="40"/>
      <c r="D9" s="42" t="s">
        <v>49</v>
      </c>
      <c r="E9" s="43"/>
      <c r="F9" s="44" t="s">
        <v>8</v>
      </c>
      <c r="G9" s="87"/>
      <c r="H9" s="44" t="s">
        <v>32</v>
      </c>
      <c r="I9" s="88">
        <f>E9*G9/1000</f>
        <v>0</v>
      </c>
      <c r="J9" s="88">
        <f>AF19</f>
        <v>0</v>
      </c>
      <c r="K9" s="90">
        <f>E9*AF$19/1000</f>
        <v>0</v>
      </c>
      <c r="N9" s="77"/>
      <c r="O9" s="202" t="s">
        <v>38</v>
      </c>
      <c r="P9" s="203"/>
      <c r="Q9" s="34" t="e">
        <f>Q8/(G4+Q8)*100</f>
        <v>#DIV/0!</v>
      </c>
      <c r="R9" s="182" t="s">
        <v>1</v>
      </c>
      <c r="S9" s="183"/>
      <c r="T9" s="14"/>
      <c r="U9" s="14"/>
      <c r="V9" s="14"/>
      <c r="W9" s="14"/>
      <c r="X9" s="14"/>
      <c r="Y9" s="14"/>
      <c r="Z9" s="14"/>
      <c r="AA9" s="16"/>
      <c r="AB9" s="16"/>
      <c r="AC9" s="16"/>
      <c r="AD9" s="16"/>
      <c r="AE9" s="16"/>
      <c r="AF9" s="16"/>
      <c r="AG9" s="16"/>
      <c r="AH9" s="16"/>
      <c r="AI9" s="16"/>
      <c r="AJ9" s="16"/>
      <c r="AK9" s="16"/>
      <c r="AL9" s="16"/>
      <c r="AM9" s="16"/>
    </row>
    <row r="10" spans="1:43" ht="24" customHeight="1" thickBot="1" x14ac:dyDescent="0.4">
      <c r="A10" s="40"/>
      <c r="B10" s="40"/>
      <c r="C10" s="40"/>
      <c r="D10" s="42" t="s">
        <v>33</v>
      </c>
      <c r="E10" s="43"/>
      <c r="F10" s="44" t="s">
        <v>7</v>
      </c>
      <c r="G10" s="87"/>
      <c r="H10" s="44" t="s">
        <v>5</v>
      </c>
      <c r="I10" s="88">
        <f>E10*G10</f>
        <v>0</v>
      </c>
      <c r="J10" s="88">
        <f>AG19</f>
        <v>0</v>
      </c>
      <c r="K10" s="90">
        <f>E10*AG$19</f>
        <v>0</v>
      </c>
      <c r="N10" s="77"/>
      <c r="O10" s="209"/>
      <c r="P10" s="209"/>
      <c r="Q10" s="72"/>
      <c r="R10" s="70"/>
      <c r="S10" s="73"/>
      <c r="T10" s="14"/>
      <c r="U10" s="14"/>
      <c r="V10" s="14"/>
      <c r="W10" s="14"/>
      <c r="X10" s="14"/>
      <c r="Y10" s="14"/>
      <c r="Z10" s="14"/>
      <c r="AA10" s="16"/>
      <c r="AB10" s="16"/>
      <c r="AC10" s="16"/>
      <c r="AD10" s="16"/>
      <c r="AE10" s="16"/>
      <c r="AF10" s="16"/>
      <c r="AG10" s="16"/>
      <c r="AH10" s="16"/>
      <c r="AI10" s="16"/>
      <c r="AJ10" s="16"/>
      <c r="AK10" s="16"/>
      <c r="AL10" s="16"/>
      <c r="AM10" s="16"/>
    </row>
    <row r="11" spans="1:43" ht="23.25" customHeight="1" thickBot="1" x14ac:dyDescent="0.4">
      <c r="A11" s="40"/>
      <c r="B11" s="40"/>
      <c r="C11" s="40"/>
      <c r="D11" s="42" t="s">
        <v>34</v>
      </c>
      <c r="E11" s="43"/>
      <c r="F11" s="44" t="s">
        <v>8</v>
      </c>
      <c r="G11" s="87"/>
      <c r="H11" s="44" t="s">
        <v>32</v>
      </c>
      <c r="I11" s="88">
        <f>E11*G11/1000</f>
        <v>0</v>
      </c>
      <c r="J11" s="88">
        <f>AH19</f>
        <v>0</v>
      </c>
      <c r="K11" s="90">
        <f>E11*AH$19/1000</f>
        <v>0</v>
      </c>
      <c r="N11" s="77"/>
      <c r="O11" s="202" t="s">
        <v>58</v>
      </c>
      <c r="P11" s="203"/>
      <c r="Q11" s="30" t="e">
        <f>SUM(I4:I13)*1000/(E14*10000)*100</f>
        <v>#DIV/0!</v>
      </c>
      <c r="R11" s="182" t="s">
        <v>1</v>
      </c>
      <c r="S11" s="183"/>
      <c r="T11" s="14"/>
      <c r="U11" s="14"/>
      <c r="V11" s="14"/>
      <c r="W11" s="14"/>
      <c r="X11" s="14"/>
      <c r="Y11" s="14"/>
      <c r="Z11" s="14"/>
      <c r="AA11" s="16"/>
      <c r="AB11" s="16"/>
      <c r="AC11" s="16"/>
      <c r="AD11" s="16"/>
      <c r="AE11" s="16"/>
      <c r="AF11" s="16"/>
      <c r="AG11" s="16"/>
      <c r="AH11" s="16"/>
      <c r="AI11" s="16"/>
      <c r="AJ11" s="16"/>
      <c r="AK11" s="16"/>
      <c r="AL11" s="16"/>
      <c r="AM11" s="16"/>
    </row>
    <row r="12" spans="1:43" ht="23.25" customHeight="1" x14ac:dyDescent="0.35">
      <c r="A12" s="40"/>
      <c r="B12" s="40"/>
      <c r="C12" s="40"/>
      <c r="D12" s="137" t="s">
        <v>115</v>
      </c>
      <c r="E12" s="122"/>
      <c r="F12" s="132" t="s">
        <v>11</v>
      </c>
      <c r="G12" s="87"/>
      <c r="H12" s="136" t="s">
        <v>116</v>
      </c>
      <c r="I12" s="88">
        <f>E12*G12/1000</f>
        <v>0</v>
      </c>
      <c r="J12" s="88">
        <f>AI19</f>
        <v>0</v>
      </c>
      <c r="K12" s="90">
        <f>E12*AI$19/1000</f>
        <v>0</v>
      </c>
      <c r="N12" s="77"/>
      <c r="O12" s="123"/>
      <c r="P12" s="123"/>
      <c r="Q12" s="124"/>
      <c r="R12" s="125"/>
      <c r="S12" s="125"/>
      <c r="T12" s="14"/>
      <c r="U12" s="14"/>
      <c r="V12" s="14"/>
      <c r="W12" s="14"/>
      <c r="X12" s="14"/>
      <c r="Y12" s="14"/>
      <c r="Z12" s="14"/>
      <c r="AA12" s="16"/>
      <c r="AB12" s="16"/>
      <c r="AC12" s="16"/>
      <c r="AD12" s="16"/>
      <c r="AE12" s="16"/>
      <c r="AF12" s="16"/>
      <c r="AG12" s="16"/>
      <c r="AH12" s="16"/>
      <c r="AI12" s="16"/>
      <c r="AJ12" s="16"/>
      <c r="AK12" s="16"/>
      <c r="AL12" s="16"/>
      <c r="AM12" s="16"/>
    </row>
    <row r="13" spans="1:43" ht="24" customHeight="1" thickBot="1" x14ac:dyDescent="0.4">
      <c r="A13" s="40"/>
      <c r="B13" s="40"/>
      <c r="C13" s="40"/>
      <c r="D13" s="46" t="s">
        <v>10</v>
      </c>
      <c r="E13" s="47"/>
      <c r="F13" s="129" t="s">
        <v>11</v>
      </c>
      <c r="G13" s="130"/>
      <c r="H13" s="129" t="s">
        <v>27</v>
      </c>
      <c r="I13" s="131">
        <f>E13*G13/1000</f>
        <v>0</v>
      </c>
      <c r="J13" s="131">
        <f>AL19</f>
        <v>0</v>
      </c>
      <c r="K13" s="134">
        <f>E13*AL$19/1000</f>
        <v>0</v>
      </c>
      <c r="N13" s="77"/>
      <c r="O13" s="49"/>
      <c r="P13" s="55"/>
      <c r="Q13" s="49"/>
      <c r="R13" s="49"/>
      <c r="S13" s="55"/>
      <c r="T13" s="14"/>
      <c r="U13" s="14"/>
      <c r="V13" s="14"/>
      <c r="W13" s="14"/>
      <c r="X13" s="14"/>
      <c r="Y13" s="14"/>
      <c r="Z13" s="14"/>
      <c r="AA13" s="16"/>
      <c r="AB13" s="16"/>
      <c r="AC13" s="16"/>
      <c r="AD13" s="16"/>
      <c r="AE13" s="16"/>
      <c r="AF13" s="16"/>
      <c r="AG13" s="16"/>
      <c r="AH13" s="16"/>
      <c r="AI13" s="16"/>
      <c r="AJ13" s="16"/>
      <c r="AK13" s="16"/>
      <c r="AL13" s="16"/>
      <c r="AM13" s="16"/>
    </row>
    <row r="14" spans="1:43" ht="24" customHeight="1" thickBot="1" x14ac:dyDescent="0.4">
      <c r="A14" s="40"/>
      <c r="B14" s="40"/>
      <c r="C14" s="40"/>
      <c r="D14" s="50" t="s">
        <v>12</v>
      </c>
      <c r="E14" s="51"/>
      <c r="F14" s="52" t="s">
        <v>13</v>
      </c>
      <c r="G14" s="53"/>
      <c r="H14" s="54" t="s">
        <v>50</v>
      </c>
      <c r="I14" s="89">
        <f>SUM(I4:I13)</f>
        <v>0</v>
      </c>
      <c r="J14" s="53"/>
      <c r="K14" s="55"/>
      <c r="L14" s="48"/>
      <c r="M14" s="14"/>
      <c r="N14" s="49"/>
      <c r="O14" s="49"/>
      <c r="P14" s="14"/>
      <c r="Q14" s="14"/>
      <c r="R14" s="14"/>
      <c r="S14" s="14"/>
      <c r="T14" s="14"/>
      <c r="U14" s="14"/>
      <c r="V14" s="14"/>
      <c r="W14" s="14"/>
      <c r="X14" s="14"/>
      <c r="Y14" s="14"/>
      <c r="Z14" s="14"/>
      <c r="AA14" s="16"/>
      <c r="AB14" s="16"/>
      <c r="AC14" s="16"/>
      <c r="AD14" s="16"/>
      <c r="AE14" s="16"/>
      <c r="AF14" s="16"/>
      <c r="AG14" s="16"/>
      <c r="AH14" s="16"/>
      <c r="AI14" s="16"/>
      <c r="AJ14" s="16"/>
      <c r="AK14" s="16"/>
      <c r="AL14" s="16"/>
      <c r="AM14" s="16"/>
    </row>
    <row r="15" spans="1:43" ht="30.65" customHeight="1" x14ac:dyDescent="0.35">
      <c r="A15" s="40"/>
      <c r="B15" s="40"/>
      <c r="C15" s="40"/>
      <c r="D15" s="184" t="s">
        <v>14</v>
      </c>
      <c r="E15" s="184"/>
      <c r="F15" s="184"/>
      <c r="G15" s="184"/>
      <c r="H15" s="184"/>
      <c r="I15" s="55"/>
      <c r="J15" s="55"/>
      <c r="K15" s="55"/>
      <c r="L15" s="48"/>
      <c r="M15" s="14"/>
      <c r="N15" s="49"/>
      <c r="O15" s="49"/>
      <c r="P15" s="55"/>
      <c r="Q15" s="14"/>
      <c r="R15" s="14"/>
      <c r="T15" s="14"/>
      <c r="U15" s="14"/>
      <c r="V15" s="167" t="s">
        <v>108</v>
      </c>
      <c r="W15" s="168"/>
      <c r="X15" s="168"/>
      <c r="Y15" s="168"/>
      <c r="Z15" s="168"/>
      <c r="AA15" s="168"/>
      <c r="AB15" s="168"/>
      <c r="AC15" s="168"/>
      <c r="AD15" s="16"/>
      <c r="AE15" s="16"/>
      <c r="AF15" s="16"/>
      <c r="AG15" s="16"/>
      <c r="AH15" s="16"/>
      <c r="AI15" s="16"/>
      <c r="AJ15" s="16"/>
      <c r="AK15" s="16"/>
      <c r="AL15" s="16"/>
      <c r="AM15" s="16"/>
    </row>
    <row r="16" spans="1:43" ht="16" thickBot="1" x14ac:dyDescent="0.4">
      <c r="A16" s="40"/>
      <c r="B16" s="40"/>
      <c r="C16" s="40"/>
      <c r="D16" s="18"/>
      <c r="E16" s="19"/>
      <c r="F16" s="18"/>
      <c r="G16" s="14"/>
      <c r="H16" s="14"/>
      <c r="I16" s="14"/>
      <c r="J16" s="14"/>
      <c r="K16" s="14"/>
      <c r="L16" s="14"/>
      <c r="M16" s="14"/>
      <c r="N16" s="14"/>
      <c r="O16" s="14"/>
      <c r="P16" s="14"/>
      <c r="Q16" s="14"/>
      <c r="R16" s="14"/>
      <c r="S16" s="14"/>
      <c r="T16" s="14"/>
      <c r="U16" s="14"/>
      <c r="V16" s="14"/>
      <c r="W16" s="14"/>
      <c r="X16" s="14"/>
      <c r="Y16" s="14"/>
      <c r="Z16" s="14"/>
      <c r="AA16" s="16"/>
      <c r="AB16" s="16"/>
      <c r="AC16" s="16"/>
      <c r="AD16" s="16"/>
      <c r="AE16" s="16"/>
      <c r="AF16" s="16"/>
      <c r="AG16" s="16"/>
      <c r="AH16" s="16"/>
      <c r="AI16" s="16"/>
      <c r="AJ16" s="16"/>
      <c r="AK16" s="16"/>
      <c r="AL16" s="16"/>
      <c r="AM16" s="16"/>
    </row>
    <row r="17" spans="1:43" ht="23.15" customHeight="1" thickBot="1" x14ac:dyDescent="0.4">
      <c r="A17" s="161"/>
      <c r="B17" s="162"/>
      <c r="C17" s="163"/>
      <c r="D17" s="186" t="s">
        <v>121</v>
      </c>
      <c r="E17" s="179" t="s">
        <v>28</v>
      </c>
      <c r="F17" s="180"/>
      <c r="G17" s="180"/>
      <c r="H17" s="180"/>
      <c r="I17" s="180"/>
      <c r="J17" s="180"/>
      <c r="K17" s="180"/>
      <c r="L17" s="181"/>
      <c r="M17" s="188" t="s">
        <v>113</v>
      </c>
      <c r="N17" s="170"/>
      <c r="O17" s="171"/>
      <c r="P17" s="198" t="s">
        <v>15</v>
      </c>
      <c r="Q17" s="170"/>
      <c r="R17" s="171"/>
      <c r="S17" s="204" t="s">
        <v>117</v>
      </c>
      <c r="T17" s="205"/>
      <c r="U17" s="206"/>
      <c r="V17" s="172" t="s">
        <v>51</v>
      </c>
      <c r="W17" s="174" t="s">
        <v>52</v>
      </c>
      <c r="X17" s="20"/>
      <c r="Y17" s="176" t="s">
        <v>126</v>
      </c>
      <c r="Z17" s="178" t="s">
        <v>114</v>
      </c>
      <c r="AA17" s="179" t="s">
        <v>36</v>
      </c>
      <c r="AB17" s="180"/>
      <c r="AC17" s="180"/>
      <c r="AD17" s="180"/>
      <c r="AE17" s="180"/>
      <c r="AF17" s="180"/>
      <c r="AG17" s="180"/>
      <c r="AH17" s="181"/>
      <c r="AI17" s="169" t="s">
        <v>113</v>
      </c>
      <c r="AJ17" s="170"/>
      <c r="AK17" s="171"/>
      <c r="AL17" s="198" t="s">
        <v>15</v>
      </c>
      <c r="AM17" s="170"/>
      <c r="AN17" s="171"/>
      <c r="AO17" s="199" t="s">
        <v>120</v>
      </c>
      <c r="AP17" s="200"/>
      <c r="AQ17" s="201"/>
    </row>
    <row r="18" spans="1:43" ht="98.25" customHeight="1" thickBot="1" x14ac:dyDescent="0.4">
      <c r="A18" s="164"/>
      <c r="B18" s="165"/>
      <c r="C18" s="166"/>
      <c r="D18" s="187"/>
      <c r="E18" s="121" t="s">
        <v>39</v>
      </c>
      <c r="F18" s="59" t="s">
        <v>63</v>
      </c>
      <c r="G18" s="59" t="s">
        <v>53</v>
      </c>
      <c r="H18" s="59" t="s">
        <v>72</v>
      </c>
      <c r="I18" s="59" t="s">
        <v>64</v>
      </c>
      <c r="J18" s="59" t="s">
        <v>54</v>
      </c>
      <c r="K18" s="59" t="s">
        <v>16</v>
      </c>
      <c r="L18" s="59" t="s">
        <v>41</v>
      </c>
      <c r="M18" s="128" t="s">
        <v>127</v>
      </c>
      <c r="N18" s="121" t="s">
        <v>42</v>
      </c>
      <c r="O18" s="121" t="s">
        <v>43</v>
      </c>
      <c r="P18" s="23" t="s">
        <v>17</v>
      </c>
      <c r="Q18" s="121" t="s">
        <v>42</v>
      </c>
      <c r="R18" s="121" t="s">
        <v>43</v>
      </c>
      <c r="S18" s="56" t="s">
        <v>65</v>
      </c>
      <c r="T18" s="56" t="s">
        <v>56</v>
      </c>
      <c r="U18" s="56" t="s">
        <v>40</v>
      </c>
      <c r="V18" s="173"/>
      <c r="W18" s="175"/>
      <c r="X18" s="20"/>
      <c r="Y18" s="177"/>
      <c r="Z18" s="173"/>
      <c r="AA18" s="121" t="s">
        <v>66</v>
      </c>
      <c r="AB18" s="59" t="s">
        <v>18</v>
      </c>
      <c r="AC18" s="59" t="s">
        <v>19</v>
      </c>
      <c r="AD18" s="59" t="s">
        <v>67</v>
      </c>
      <c r="AE18" s="59" t="s">
        <v>68</v>
      </c>
      <c r="AF18" s="59" t="s">
        <v>73</v>
      </c>
      <c r="AG18" s="59" t="s">
        <v>69</v>
      </c>
      <c r="AH18" s="59" t="s">
        <v>70</v>
      </c>
      <c r="AI18" s="128" t="s">
        <v>127</v>
      </c>
      <c r="AJ18" s="121" t="s">
        <v>29</v>
      </c>
      <c r="AK18" s="121" t="s">
        <v>21</v>
      </c>
      <c r="AL18" s="121" t="s">
        <v>20</v>
      </c>
      <c r="AM18" s="121" t="s">
        <v>29</v>
      </c>
      <c r="AN18" s="121" t="s">
        <v>21</v>
      </c>
      <c r="AO18" s="21" t="s">
        <v>71</v>
      </c>
      <c r="AP18" s="21" t="s">
        <v>74</v>
      </c>
      <c r="AQ18" s="21" t="s">
        <v>22</v>
      </c>
    </row>
    <row r="19" spans="1:43" ht="58" customHeight="1" thickBot="1" x14ac:dyDescent="0.45">
      <c r="A19" s="22"/>
      <c r="B19" s="110" t="s">
        <v>105</v>
      </c>
      <c r="C19" s="58" t="s">
        <v>94</v>
      </c>
      <c r="D19" s="118" t="s">
        <v>122</v>
      </c>
      <c r="E19" s="65">
        <f>SUM(E20:E51)</f>
        <v>0</v>
      </c>
      <c r="F19" s="65">
        <f>SUM(F20:F51)</f>
        <v>0</v>
      </c>
      <c r="G19" s="65">
        <f>SUM(G20:G51)</f>
        <v>0</v>
      </c>
      <c r="H19" s="65">
        <f>SUM(H20:H51)</f>
        <v>0</v>
      </c>
      <c r="I19" s="65">
        <f t="shared" ref="I19:V19" si="0">SUM(I20:I51)</f>
        <v>0</v>
      </c>
      <c r="J19" s="65">
        <f>SUM(J20:J51)</f>
        <v>0</v>
      </c>
      <c r="K19" s="65">
        <f>SUM(K20:K51)</f>
        <v>0</v>
      </c>
      <c r="L19" s="65">
        <f t="shared" si="0"/>
        <v>0</v>
      </c>
      <c r="M19" s="65">
        <f t="shared" si="0"/>
        <v>0</v>
      </c>
      <c r="N19" s="65">
        <f t="shared" si="0"/>
        <v>0</v>
      </c>
      <c r="O19" s="65">
        <f t="shared" si="0"/>
        <v>0</v>
      </c>
      <c r="P19" s="65">
        <f t="shared" si="0"/>
        <v>0</v>
      </c>
      <c r="Q19" s="65">
        <f t="shared" si="0"/>
        <v>0</v>
      </c>
      <c r="R19" s="65">
        <f t="shared" si="0"/>
        <v>0</v>
      </c>
      <c r="S19" s="65">
        <f t="shared" si="0"/>
        <v>0</v>
      </c>
      <c r="T19" s="66">
        <f t="shared" si="0"/>
        <v>0</v>
      </c>
      <c r="U19" s="65">
        <f t="shared" si="0"/>
        <v>0</v>
      </c>
      <c r="V19" s="65">
        <f t="shared" si="0"/>
        <v>0</v>
      </c>
      <c r="W19" s="67"/>
      <c r="X19" s="8"/>
      <c r="Y19" s="68"/>
      <c r="Z19" s="69"/>
      <c r="AA19" s="65">
        <f t="shared" ref="AA19:AQ19" si="1">SUM(AA20:AA51)</f>
        <v>0</v>
      </c>
      <c r="AB19" s="65">
        <f t="shared" si="1"/>
        <v>0</v>
      </c>
      <c r="AC19" s="65">
        <f t="shared" si="1"/>
        <v>0</v>
      </c>
      <c r="AD19" s="65">
        <f t="shared" si="1"/>
        <v>0</v>
      </c>
      <c r="AE19" s="65">
        <f t="shared" si="1"/>
        <v>0</v>
      </c>
      <c r="AF19" s="65">
        <f t="shared" si="1"/>
        <v>0</v>
      </c>
      <c r="AG19" s="65">
        <f t="shared" si="1"/>
        <v>0</v>
      </c>
      <c r="AH19" s="65">
        <f t="shared" si="1"/>
        <v>0</v>
      </c>
      <c r="AI19" s="65">
        <f t="shared" si="1"/>
        <v>0</v>
      </c>
      <c r="AJ19" s="65">
        <f t="shared" si="1"/>
        <v>0</v>
      </c>
      <c r="AK19" s="65">
        <f t="shared" si="1"/>
        <v>0</v>
      </c>
      <c r="AL19" s="65">
        <f t="shared" si="1"/>
        <v>0</v>
      </c>
      <c r="AM19" s="65">
        <f t="shared" si="1"/>
        <v>0</v>
      </c>
      <c r="AN19" s="65">
        <f t="shared" si="1"/>
        <v>0</v>
      </c>
      <c r="AO19" s="65">
        <f t="shared" si="1"/>
        <v>0</v>
      </c>
      <c r="AP19" s="65">
        <f t="shared" si="1"/>
        <v>0</v>
      </c>
      <c r="AQ19" s="65">
        <f t="shared" si="1"/>
        <v>0</v>
      </c>
    </row>
    <row r="20" spans="1:43" s="38" customFormat="1" ht="48" customHeight="1" thickBot="1" x14ac:dyDescent="0.5">
      <c r="A20" s="31">
        <v>1</v>
      </c>
      <c r="B20" s="114"/>
      <c r="C20" s="91"/>
      <c r="D20" s="24"/>
      <c r="E20" s="24"/>
      <c r="F20" s="24"/>
      <c r="G20" s="24"/>
      <c r="H20" s="24"/>
      <c r="I20" s="24"/>
      <c r="J20" s="24"/>
      <c r="K20" s="24"/>
      <c r="L20" s="24"/>
      <c r="M20" s="24"/>
      <c r="N20" s="24"/>
      <c r="O20" s="24"/>
      <c r="P20" s="24"/>
      <c r="Q20" s="24"/>
      <c r="R20" s="24"/>
      <c r="S20" s="26">
        <f>(E20*860/9000*1000+F20*0.6544*1000+G20*1.0667*1000+H20*0.9333*1000+I20*0.8667*1000+J20*1+K20*0.7372*1000+L20*0.8889+Q20*1000+N20*1000)/1000</f>
        <v>0</v>
      </c>
      <c r="T20" s="27">
        <f>E20*0.495+F20*2.3329+G20*3.111+H20*2.606+I20*2.2631+J20*2.1139/1000+K20*1.7529+L20*1.879/1000+R20+O20</f>
        <v>0</v>
      </c>
      <c r="U20" s="26">
        <f>E20*E$4*1000/1000+F20*E$5/1000+G20*E$6/1000+H20*E$7*1000/1000+I20*E$8*1000/1000+J20*E$9/1000+K20*E$10*1000/1000+L20*E$11/1000+P20*E$13/1000+M20*E$12/1000</f>
        <v>0</v>
      </c>
      <c r="V20" s="24"/>
      <c r="W20" s="9" t="str">
        <f>IF(ISERROR(V20/U20), "", V20/U20)</f>
        <v/>
      </c>
      <c r="X20" s="8"/>
      <c r="Y20" s="10"/>
      <c r="Z20" s="3"/>
      <c r="AA20" s="28">
        <f t="shared" ref="AA20:AN20" si="2">E20*$Z20/12</f>
        <v>0</v>
      </c>
      <c r="AB20" s="28">
        <f t="shared" si="2"/>
        <v>0</v>
      </c>
      <c r="AC20" s="28">
        <f t="shared" si="2"/>
        <v>0</v>
      </c>
      <c r="AD20" s="28">
        <f t="shared" si="2"/>
        <v>0</v>
      </c>
      <c r="AE20" s="28">
        <f t="shared" si="2"/>
        <v>0</v>
      </c>
      <c r="AF20" s="28">
        <f t="shared" si="2"/>
        <v>0</v>
      </c>
      <c r="AG20" s="28">
        <f t="shared" si="2"/>
        <v>0</v>
      </c>
      <c r="AH20" s="28">
        <f t="shared" si="2"/>
        <v>0</v>
      </c>
      <c r="AI20" s="28">
        <f t="shared" si="2"/>
        <v>0</v>
      </c>
      <c r="AJ20" s="28">
        <f t="shared" si="2"/>
        <v>0</v>
      </c>
      <c r="AK20" s="28">
        <f t="shared" si="2"/>
        <v>0</v>
      </c>
      <c r="AL20" s="28">
        <f t="shared" si="2"/>
        <v>0</v>
      </c>
      <c r="AM20" s="28">
        <f t="shared" si="2"/>
        <v>0</v>
      </c>
      <c r="AN20" s="28">
        <f t="shared" si="2"/>
        <v>0</v>
      </c>
      <c r="AO20" s="26">
        <f>S20*Z20/12</f>
        <v>0</v>
      </c>
      <c r="AP20" s="26">
        <f>T20*Z20/12</f>
        <v>0</v>
      </c>
      <c r="AQ20" s="26">
        <f t="shared" ref="AQ20:AQ51" si="3">U20*Z20/12</f>
        <v>0</v>
      </c>
    </row>
    <row r="21" spans="1:43" s="38" customFormat="1" ht="48" customHeight="1" thickBot="1" x14ac:dyDescent="0.5">
      <c r="A21" s="31">
        <v>2</v>
      </c>
      <c r="B21" s="114"/>
      <c r="C21" s="91"/>
      <c r="D21" s="24"/>
      <c r="E21" s="24"/>
      <c r="F21" s="24"/>
      <c r="G21" s="24"/>
      <c r="H21" s="24"/>
      <c r="I21" s="24"/>
      <c r="J21" s="24"/>
      <c r="K21" s="24"/>
      <c r="L21" s="24"/>
      <c r="M21" s="24"/>
      <c r="N21" s="24"/>
      <c r="O21" s="24"/>
      <c r="P21" s="24"/>
      <c r="Q21" s="24"/>
      <c r="R21" s="24"/>
      <c r="S21" s="26">
        <f t="shared" ref="S21:S51" si="4">(E21*860/9000*1000+F21*0.6544*1000+G21*1.0667*1000+H21*0.9333*1000+I21*0.8667*1000+J21*1+K21*0.7372*1000+L21*0.8889+Q21*1000+N21*1000)/1000</f>
        <v>0</v>
      </c>
      <c r="T21" s="27">
        <f t="shared" ref="T21:T51" si="5">E21*0.495+F21*2.3329+G21*3.111+H21*2.606+I21*2.2631+J21*2.1139/1000+K21*1.7529+L21*1.879/1000+R21+O21</f>
        <v>0</v>
      </c>
      <c r="U21" s="26">
        <f t="shared" ref="U21:U51" si="6">E21*E$4*1000/1000+F21*E$5/1000+G21*E$6/1000+H21*E$7*1000/1000+I21*E$8*1000/1000+J21*E$9/1000+K21*E$10*1000/1000+L21*E$11/1000+P21*E$13/1000+M21*E$12/1000</f>
        <v>0</v>
      </c>
      <c r="V21" s="24"/>
      <c r="W21" s="9" t="str">
        <f t="shared" ref="W21:W51" si="7">IF(ISERROR(V21/U21), "", V21/U21)</f>
        <v/>
      </c>
      <c r="X21" s="8"/>
      <c r="Y21" s="10"/>
      <c r="Z21" s="3"/>
      <c r="AA21" s="28">
        <f t="shared" ref="AA21:AA51" si="8">E21*$Z21/12</f>
        <v>0</v>
      </c>
      <c r="AB21" s="28">
        <f t="shared" ref="AB21:AB51" si="9">F21*$Z21/12</f>
        <v>0</v>
      </c>
      <c r="AC21" s="28">
        <f t="shared" ref="AC21:AC51" si="10">G21*$Z21/12</f>
        <v>0</v>
      </c>
      <c r="AD21" s="28">
        <f t="shared" ref="AD21:AD51" si="11">H21*$Z21/12</f>
        <v>0</v>
      </c>
      <c r="AE21" s="28">
        <f t="shared" ref="AE21:AE51" si="12">I21*$Z21/12</f>
        <v>0</v>
      </c>
      <c r="AF21" s="28">
        <f t="shared" ref="AF21:AF51" si="13">J21*$Z21/12</f>
        <v>0</v>
      </c>
      <c r="AG21" s="28">
        <f t="shared" ref="AG21:AG51" si="14">K21*$Z21/12</f>
        <v>0</v>
      </c>
      <c r="AH21" s="28">
        <f t="shared" ref="AH21:AH51" si="15">L21*$Z21/12</f>
        <v>0</v>
      </c>
      <c r="AI21" s="28">
        <f t="shared" ref="AI21:AK51" si="16">M21*$Z21/12</f>
        <v>0</v>
      </c>
      <c r="AJ21" s="28">
        <f t="shared" si="16"/>
        <v>0</v>
      </c>
      <c r="AK21" s="28">
        <f t="shared" si="16"/>
        <v>0</v>
      </c>
      <c r="AL21" s="28">
        <f t="shared" ref="AL21:AL51" si="17">P21*$Z21/12</f>
        <v>0</v>
      </c>
      <c r="AM21" s="28">
        <f t="shared" ref="AM21:AM51" si="18">Q21*$Z21/12</f>
        <v>0</v>
      </c>
      <c r="AN21" s="28">
        <f t="shared" ref="AN21:AN51" si="19">R21*$Z21/12</f>
        <v>0</v>
      </c>
      <c r="AO21" s="26">
        <f t="shared" ref="AO21:AO51" si="20">S21*Z21/12</f>
        <v>0</v>
      </c>
      <c r="AP21" s="26">
        <f t="shared" ref="AP21:AP51" si="21">T21*Z21/12</f>
        <v>0</v>
      </c>
      <c r="AQ21" s="26">
        <f t="shared" si="3"/>
        <v>0</v>
      </c>
    </row>
    <row r="22" spans="1:43" s="38" customFormat="1" ht="48" customHeight="1" thickBot="1" x14ac:dyDescent="0.5">
      <c r="A22" s="31">
        <v>3</v>
      </c>
      <c r="B22" s="114"/>
      <c r="C22" s="91"/>
      <c r="D22" s="24"/>
      <c r="E22" s="24"/>
      <c r="F22" s="24"/>
      <c r="G22" s="24"/>
      <c r="H22" s="24"/>
      <c r="I22" s="24"/>
      <c r="J22" s="24"/>
      <c r="K22" s="24"/>
      <c r="L22" s="24"/>
      <c r="M22" s="24"/>
      <c r="N22" s="24"/>
      <c r="O22" s="24"/>
      <c r="P22" s="24"/>
      <c r="Q22" s="24"/>
      <c r="R22" s="24"/>
      <c r="S22" s="26">
        <f t="shared" si="4"/>
        <v>0</v>
      </c>
      <c r="T22" s="27">
        <f t="shared" si="5"/>
        <v>0</v>
      </c>
      <c r="U22" s="26">
        <f t="shared" si="6"/>
        <v>0</v>
      </c>
      <c r="V22" s="24"/>
      <c r="W22" s="9" t="str">
        <f t="shared" si="7"/>
        <v/>
      </c>
      <c r="X22" s="8"/>
      <c r="Y22" s="10"/>
      <c r="Z22" s="3"/>
      <c r="AA22" s="28">
        <f t="shared" si="8"/>
        <v>0</v>
      </c>
      <c r="AB22" s="28">
        <f t="shared" si="9"/>
        <v>0</v>
      </c>
      <c r="AC22" s="28">
        <f t="shared" si="10"/>
        <v>0</v>
      </c>
      <c r="AD22" s="28">
        <f t="shared" si="11"/>
        <v>0</v>
      </c>
      <c r="AE22" s="28">
        <f t="shared" si="12"/>
        <v>0</v>
      </c>
      <c r="AF22" s="28">
        <f t="shared" si="13"/>
        <v>0</v>
      </c>
      <c r="AG22" s="28">
        <f t="shared" si="14"/>
        <v>0</v>
      </c>
      <c r="AH22" s="28">
        <f t="shared" si="15"/>
        <v>0</v>
      </c>
      <c r="AI22" s="28">
        <f t="shared" si="16"/>
        <v>0</v>
      </c>
      <c r="AJ22" s="28">
        <f t="shared" si="16"/>
        <v>0</v>
      </c>
      <c r="AK22" s="28">
        <f t="shared" si="16"/>
        <v>0</v>
      </c>
      <c r="AL22" s="28">
        <f t="shared" si="17"/>
        <v>0</v>
      </c>
      <c r="AM22" s="28">
        <f t="shared" si="18"/>
        <v>0</v>
      </c>
      <c r="AN22" s="28">
        <f t="shared" si="19"/>
        <v>0</v>
      </c>
      <c r="AO22" s="26">
        <f t="shared" si="20"/>
        <v>0</v>
      </c>
      <c r="AP22" s="26">
        <f t="shared" si="21"/>
        <v>0</v>
      </c>
      <c r="AQ22" s="26">
        <f t="shared" si="3"/>
        <v>0</v>
      </c>
    </row>
    <row r="23" spans="1:43" s="38" customFormat="1" ht="48" customHeight="1" thickBot="1" x14ac:dyDescent="0.5">
      <c r="A23" s="31">
        <v>4</v>
      </c>
      <c r="B23" s="114"/>
      <c r="C23" s="91"/>
      <c r="D23" s="24"/>
      <c r="E23" s="24"/>
      <c r="F23" s="24"/>
      <c r="G23" s="24"/>
      <c r="H23" s="24"/>
      <c r="I23" s="24"/>
      <c r="J23" s="24"/>
      <c r="K23" s="24"/>
      <c r="L23" s="24"/>
      <c r="M23" s="24"/>
      <c r="N23" s="24"/>
      <c r="O23" s="24"/>
      <c r="P23" s="24"/>
      <c r="Q23" s="24"/>
      <c r="R23" s="24"/>
      <c r="S23" s="26">
        <f t="shared" si="4"/>
        <v>0</v>
      </c>
      <c r="T23" s="27">
        <f t="shared" si="5"/>
        <v>0</v>
      </c>
      <c r="U23" s="26">
        <f t="shared" si="6"/>
        <v>0</v>
      </c>
      <c r="V23" s="24"/>
      <c r="W23" s="9" t="str">
        <f t="shared" si="7"/>
        <v/>
      </c>
      <c r="X23" s="8"/>
      <c r="Y23" s="10"/>
      <c r="Z23" s="3"/>
      <c r="AA23" s="28">
        <f t="shared" si="8"/>
        <v>0</v>
      </c>
      <c r="AB23" s="28">
        <f t="shared" si="9"/>
        <v>0</v>
      </c>
      <c r="AC23" s="28">
        <f t="shared" si="10"/>
        <v>0</v>
      </c>
      <c r="AD23" s="28">
        <f t="shared" si="11"/>
        <v>0</v>
      </c>
      <c r="AE23" s="28">
        <f t="shared" si="12"/>
        <v>0</v>
      </c>
      <c r="AF23" s="28">
        <f t="shared" si="13"/>
        <v>0</v>
      </c>
      <c r="AG23" s="28">
        <f t="shared" si="14"/>
        <v>0</v>
      </c>
      <c r="AH23" s="28">
        <f t="shared" si="15"/>
        <v>0</v>
      </c>
      <c r="AI23" s="28">
        <f t="shared" si="16"/>
        <v>0</v>
      </c>
      <c r="AJ23" s="28">
        <f t="shared" si="16"/>
        <v>0</v>
      </c>
      <c r="AK23" s="28">
        <f t="shared" si="16"/>
        <v>0</v>
      </c>
      <c r="AL23" s="28">
        <f t="shared" si="17"/>
        <v>0</v>
      </c>
      <c r="AM23" s="28">
        <f t="shared" si="18"/>
        <v>0</v>
      </c>
      <c r="AN23" s="28">
        <f t="shared" si="19"/>
        <v>0</v>
      </c>
      <c r="AO23" s="26">
        <f t="shared" si="20"/>
        <v>0</v>
      </c>
      <c r="AP23" s="26">
        <f t="shared" si="21"/>
        <v>0</v>
      </c>
      <c r="AQ23" s="26">
        <f t="shared" si="3"/>
        <v>0</v>
      </c>
    </row>
    <row r="24" spans="1:43" s="38" customFormat="1" ht="48" customHeight="1" thickBot="1" x14ac:dyDescent="0.5">
      <c r="A24" s="31">
        <v>5</v>
      </c>
      <c r="B24" s="114"/>
      <c r="C24" s="91"/>
      <c r="D24" s="24"/>
      <c r="E24" s="24"/>
      <c r="F24" s="24"/>
      <c r="G24" s="24"/>
      <c r="H24" s="24"/>
      <c r="I24" s="24"/>
      <c r="J24" s="24"/>
      <c r="K24" s="24"/>
      <c r="L24" s="24"/>
      <c r="M24" s="24"/>
      <c r="N24" s="24"/>
      <c r="O24" s="24"/>
      <c r="P24" s="24"/>
      <c r="Q24" s="24"/>
      <c r="R24" s="24"/>
      <c r="S24" s="26">
        <f t="shared" si="4"/>
        <v>0</v>
      </c>
      <c r="T24" s="27">
        <f t="shared" si="5"/>
        <v>0</v>
      </c>
      <c r="U24" s="26">
        <f t="shared" si="6"/>
        <v>0</v>
      </c>
      <c r="V24" s="24"/>
      <c r="W24" s="9" t="str">
        <f t="shared" si="7"/>
        <v/>
      </c>
      <c r="X24" s="8"/>
      <c r="Y24" s="10"/>
      <c r="Z24" s="3"/>
      <c r="AA24" s="28">
        <f t="shared" si="8"/>
        <v>0</v>
      </c>
      <c r="AB24" s="28">
        <f t="shared" si="9"/>
        <v>0</v>
      </c>
      <c r="AC24" s="28">
        <f t="shared" si="10"/>
        <v>0</v>
      </c>
      <c r="AD24" s="28">
        <f t="shared" si="11"/>
        <v>0</v>
      </c>
      <c r="AE24" s="28">
        <f t="shared" si="12"/>
        <v>0</v>
      </c>
      <c r="AF24" s="28">
        <f t="shared" si="13"/>
        <v>0</v>
      </c>
      <c r="AG24" s="28">
        <f t="shared" si="14"/>
        <v>0</v>
      </c>
      <c r="AH24" s="28">
        <f t="shared" si="15"/>
        <v>0</v>
      </c>
      <c r="AI24" s="28">
        <f t="shared" si="16"/>
        <v>0</v>
      </c>
      <c r="AJ24" s="28">
        <f t="shared" si="16"/>
        <v>0</v>
      </c>
      <c r="AK24" s="28">
        <f t="shared" si="16"/>
        <v>0</v>
      </c>
      <c r="AL24" s="28">
        <f t="shared" si="17"/>
        <v>0</v>
      </c>
      <c r="AM24" s="28">
        <f t="shared" si="18"/>
        <v>0</v>
      </c>
      <c r="AN24" s="28">
        <f t="shared" si="19"/>
        <v>0</v>
      </c>
      <c r="AO24" s="26">
        <f t="shared" si="20"/>
        <v>0</v>
      </c>
      <c r="AP24" s="26">
        <f t="shared" si="21"/>
        <v>0</v>
      </c>
      <c r="AQ24" s="26">
        <f t="shared" si="3"/>
        <v>0</v>
      </c>
    </row>
    <row r="25" spans="1:43" s="38" customFormat="1" ht="48" customHeight="1" thickBot="1" x14ac:dyDescent="0.5">
      <c r="A25" s="31">
        <v>6</v>
      </c>
      <c r="B25" s="114"/>
      <c r="C25" s="91"/>
      <c r="D25" s="24"/>
      <c r="E25" s="24"/>
      <c r="F25" s="24"/>
      <c r="G25" s="24"/>
      <c r="H25" s="24"/>
      <c r="I25" s="24"/>
      <c r="J25" s="24"/>
      <c r="K25" s="24"/>
      <c r="L25" s="24"/>
      <c r="M25" s="24"/>
      <c r="N25" s="24"/>
      <c r="O25" s="24"/>
      <c r="P25" s="24"/>
      <c r="Q25" s="24"/>
      <c r="R25" s="24"/>
      <c r="S25" s="26">
        <f t="shared" si="4"/>
        <v>0</v>
      </c>
      <c r="T25" s="27">
        <f t="shared" si="5"/>
        <v>0</v>
      </c>
      <c r="U25" s="26">
        <f t="shared" si="6"/>
        <v>0</v>
      </c>
      <c r="V25" s="24"/>
      <c r="W25" s="9" t="str">
        <f t="shared" si="7"/>
        <v/>
      </c>
      <c r="X25" s="8"/>
      <c r="Y25" s="10"/>
      <c r="Z25" s="3"/>
      <c r="AA25" s="28">
        <f t="shared" si="8"/>
        <v>0</v>
      </c>
      <c r="AB25" s="28">
        <f t="shared" si="9"/>
        <v>0</v>
      </c>
      <c r="AC25" s="28">
        <f t="shared" si="10"/>
        <v>0</v>
      </c>
      <c r="AD25" s="28">
        <f t="shared" si="11"/>
        <v>0</v>
      </c>
      <c r="AE25" s="28">
        <f t="shared" si="12"/>
        <v>0</v>
      </c>
      <c r="AF25" s="28">
        <f t="shared" si="13"/>
        <v>0</v>
      </c>
      <c r="AG25" s="28">
        <f t="shared" si="14"/>
        <v>0</v>
      </c>
      <c r="AH25" s="28">
        <f t="shared" si="15"/>
        <v>0</v>
      </c>
      <c r="AI25" s="28">
        <f t="shared" si="16"/>
        <v>0</v>
      </c>
      <c r="AJ25" s="28">
        <f t="shared" si="16"/>
        <v>0</v>
      </c>
      <c r="AK25" s="28">
        <f t="shared" si="16"/>
        <v>0</v>
      </c>
      <c r="AL25" s="28">
        <f t="shared" si="17"/>
        <v>0</v>
      </c>
      <c r="AM25" s="28">
        <f t="shared" si="18"/>
        <v>0</v>
      </c>
      <c r="AN25" s="28">
        <f t="shared" si="19"/>
        <v>0</v>
      </c>
      <c r="AO25" s="26">
        <f t="shared" si="20"/>
        <v>0</v>
      </c>
      <c r="AP25" s="26">
        <f t="shared" si="21"/>
        <v>0</v>
      </c>
      <c r="AQ25" s="26">
        <f t="shared" si="3"/>
        <v>0</v>
      </c>
    </row>
    <row r="26" spans="1:43" s="38" customFormat="1" ht="48" customHeight="1" thickBot="1" x14ac:dyDescent="0.5">
      <c r="A26" s="31">
        <v>7</v>
      </c>
      <c r="B26" s="114"/>
      <c r="C26" s="91"/>
      <c r="D26" s="24"/>
      <c r="E26" s="24"/>
      <c r="F26" s="24"/>
      <c r="G26" s="24"/>
      <c r="H26" s="24"/>
      <c r="I26" s="24"/>
      <c r="J26" s="24"/>
      <c r="K26" s="24"/>
      <c r="L26" s="24"/>
      <c r="M26" s="24"/>
      <c r="N26" s="24"/>
      <c r="O26" s="24"/>
      <c r="P26" s="24"/>
      <c r="Q26" s="24"/>
      <c r="R26" s="24"/>
      <c r="S26" s="26">
        <f t="shared" si="4"/>
        <v>0</v>
      </c>
      <c r="T26" s="27">
        <f t="shared" si="5"/>
        <v>0</v>
      </c>
      <c r="U26" s="26">
        <f t="shared" si="6"/>
        <v>0</v>
      </c>
      <c r="V26" s="24"/>
      <c r="W26" s="9" t="str">
        <f t="shared" si="7"/>
        <v/>
      </c>
      <c r="X26" s="8"/>
      <c r="Y26" s="10"/>
      <c r="Z26" s="3"/>
      <c r="AA26" s="28">
        <f t="shared" si="8"/>
        <v>0</v>
      </c>
      <c r="AB26" s="28">
        <f t="shared" si="9"/>
        <v>0</v>
      </c>
      <c r="AC26" s="28">
        <f t="shared" si="10"/>
        <v>0</v>
      </c>
      <c r="AD26" s="28">
        <f t="shared" si="11"/>
        <v>0</v>
      </c>
      <c r="AE26" s="28">
        <f t="shared" si="12"/>
        <v>0</v>
      </c>
      <c r="AF26" s="28">
        <f t="shared" si="13"/>
        <v>0</v>
      </c>
      <c r="AG26" s="28">
        <f t="shared" si="14"/>
        <v>0</v>
      </c>
      <c r="AH26" s="28">
        <f t="shared" si="15"/>
        <v>0</v>
      </c>
      <c r="AI26" s="28">
        <f t="shared" si="16"/>
        <v>0</v>
      </c>
      <c r="AJ26" s="28">
        <f t="shared" si="16"/>
        <v>0</v>
      </c>
      <c r="AK26" s="28">
        <f t="shared" si="16"/>
        <v>0</v>
      </c>
      <c r="AL26" s="28">
        <f t="shared" si="17"/>
        <v>0</v>
      </c>
      <c r="AM26" s="28">
        <f t="shared" si="18"/>
        <v>0</v>
      </c>
      <c r="AN26" s="28">
        <f t="shared" si="19"/>
        <v>0</v>
      </c>
      <c r="AO26" s="26">
        <f t="shared" si="20"/>
        <v>0</v>
      </c>
      <c r="AP26" s="26">
        <f t="shared" si="21"/>
        <v>0</v>
      </c>
      <c r="AQ26" s="26">
        <f t="shared" si="3"/>
        <v>0</v>
      </c>
    </row>
    <row r="27" spans="1:43" s="38" customFormat="1" ht="48" customHeight="1" thickBot="1" x14ac:dyDescent="0.5">
      <c r="A27" s="31">
        <v>8</v>
      </c>
      <c r="B27" s="114"/>
      <c r="C27" s="91"/>
      <c r="D27" s="24"/>
      <c r="E27" s="24"/>
      <c r="F27" s="24"/>
      <c r="G27" s="24"/>
      <c r="H27" s="24"/>
      <c r="I27" s="24"/>
      <c r="J27" s="24"/>
      <c r="K27" s="24"/>
      <c r="L27" s="24"/>
      <c r="M27" s="24"/>
      <c r="N27" s="24"/>
      <c r="O27" s="24"/>
      <c r="P27" s="24"/>
      <c r="Q27" s="24"/>
      <c r="R27" s="24"/>
      <c r="S27" s="26">
        <f t="shared" si="4"/>
        <v>0</v>
      </c>
      <c r="T27" s="27">
        <f t="shared" si="5"/>
        <v>0</v>
      </c>
      <c r="U27" s="26">
        <f t="shared" si="6"/>
        <v>0</v>
      </c>
      <c r="V27" s="24"/>
      <c r="W27" s="9" t="str">
        <f t="shared" si="7"/>
        <v/>
      </c>
      <c r="X27" s="8"/>
      <c r="Y27" s="10"/>
      <c r="Z27" s="3"/>
      <c r="AA27" s="28">
        <f t="shared" si="8"/>
        <v>0</v>
      </c>
      <c r="AB27" s="28">
        <f t="shared" si="9"/>
        <v>0</v>
      </c>
      <c r="AC27" s="28">
        <f t="shared" si="10"/>
        <v>0</v>
      </c>
      <c r="AD27" s="28">
        <f t="shared" si="11"/>
        <v>0</v>
      </c>
      <c r="AE27" s="28">
        <f t="shared" si="12"/>
        <v>0</v>
      </c>
      <c r="AF27" s="28">
        <f t="shared" si="13"/>
        <v>0</v>
      </c>
      <c r="AG27" s="28">
        <f t="shared" si="14"/>
        <v>0</v>
      </c>
      <c r="AH27" s="28">
        <f t="shared" si="15"/>
        <v>0</v>
      </c>
      <c r="AI27" s="28">
        <f t="shared" si="16"/>
        <v>0</v>
      </c>
      <c r="AJ27" s="28">
        <f t="shared" si="16"/>
        <v>0</v>
      </c>
      <c r="AK27" s="28">
        <f t="shared" si="16"/>
        <v>0</v>
      </c>
      <c r="AL27" s="28">
        <f t="shared" si="17"/>
        <v>0</v>
      </c>
      <c r="AM27" s="28">
        <f t="shared" si="18"/>
        <v>0</v>
      </c>
      <c r="AN27" s="28">
        <f t="shared" si="19"/>
        <v>0</v>
      </c>
      <c r="AO27" s="26">
        <f t="shared" si="20"/>
        <v>0</v>
      </c>
      <c r="AP27" s="26">
        <f t="shared" si="21"/>
        <v>0</v>
      </c>
      <c r="AQ27" s="26">
        <f t="shared" si="3"/>
        <v>0</v>
      </c>
    </row>
    <row r="28" spans="1:43" s="38" customFormat="1" ht="48" customHeight="1" thickBot="1" x14ac:dyDescent="0.5">
      <c r="A28" s="31">
        <v>9</v>
      </c>
      <c r="B28" s="114"/>
      <c r="C28" s="91"/>
      <c r="D28" s="24"/>
      <c r="E28" s="24"/>
      <c r="F28" s="24"/>
      <c r="G28" s="24"/>
      <c r="H28" s="24"/>
      <c r="I28" s="24"/>
      <c r="J28" s="24"/>
      <c r="K28" s="24"/>
      <c r="L28" s="24"/>
      <c r="M28" s="24"/>
      <c r="N28" s="24"/>
      <c r="O28" s="24"/>
      <c r="P28" s="24"/>
      <c r="Q28" s="24"/>
      <c r="R28" s="24"/>
      <c r="S28" s="26">
        <f t="shared" si="4"/>
        <v>0</v>
      </c>
      <c r="T28" s="27">
        <f t="shared" si="5"/>
        <v>0</v>
      </c>
      <c r="U28" s="26">
        <f t="shared" si="6"/>
        <v>0</v>
      </c>
      <c r="V28" s="24"/>
      <c r="W28" s="9" t="str">
        <f t="shared" si="7"/>
        <v/>
      </c>
      <c r="X28" s="8"/>
      <c r="Y28" s="10"/>
      <c r="Z28" s="3"/>
      <c r="AA28" s="28">
        <f t="shared" si="8"/>
        <v>0</v>
      </c>
      <c r="AB28" s="28">
        <f t="shared" si="9"/>
        <v>0</v>
      </c>
      <c r="AC28" s="28">
        <f t="shared" si="10"/>
        <v>0</v>
      </c>
      <c r="AD28" s="28">
        <f t="shared" si="11"/>
        <v>0</v>
      </c>
      <c r="AE28" s="28">
        <f t="shared" si="12"/>
        <v>0</v>
      </c>
      <c r="AF28" s="28">
        <f t="shared" si="13"/>
        <v>0</v>
      </c>
      <c r="AG28" s="28">
        <f t="shared" si="14"/>
        <v>0</v>
      </c>
      <c r="AH28" s="28">
        <f t="shared" si="15"/>
        <v>0</v>
      </c>
      <c r="AI28" s="28">
        <f t="shared" si="16"/>
        <v>0</v>
      </c>
      <c r="AJ28" s="28">
        <f t="shared" si="16"/>
        <v>0</v>
      </c>
      <c r="AK28" s="28">
        <f t="shared" si="16"/>
        <v>0</v>
      </c>
      <c r="AL28" s="28">
        <f t="shared" si="17"/>
        <v>0</v>
      </c>
      <c r="AM28" s="28">
        <f t="shared" si="18"/>
        <v>0</v>
      </c>
      <c r="AN28" s="28">
        <f t="shared" si="19"/>
        <v>0</v>
      </c>
      <c r="AO28" s="26">
        <f t="shared" si="20"/>
        <v>0</v>
      </c>
      <c r="AP28" s="26">
        <f t="shared" si="21"/>
        <v>0</v>
      </c>
      <c r="AQ28" s="26">
        <f t="shared" si="3"/>
        <v>0</v>
      </c>
    </row>
    <row r="29" spans="1:43" s="38" customFormat="1" ht="48" customHeight="1" thickBot="1" x14ac:dyDescent="0.5">
      <c r="A29" s="31">
        <v>10</v>
      </c>
      <c r="B29" s="114"/>
      <c r="C29" s="91"/>
      <c r="D29" s="24"/>
      <c r="E29" s="24"/>
      <c r="F29" s="24"/>
      <c r="G29" s="24"/>
      <c r="H29" s="24"/>
      <c r="I29" s="24"/>
      <c r="J29" s="24"/>
      <c r="K29" s="24"/>
      <c r="L29" s="24"/>
      <c r="M29" s="24"/>
      <c r="N29" s="24"/>
      <c r="O29" s="24"/>
      <c r="P29" s="24"/>
      <c r="Q29" s="24"/>
      <c r="R29" s="24"/>
      <c r="S29" s="26">
        <f t="shared" si="4"/>
        <v>0</v>
      </c>
      <c r="T29" s="27">
        <f t="shared" si="5"/>
        <v>0</v>
      </c>
      <c r="U29" s="26">
        <f t="shared" si="6"/>
        <v>0</v>
      </c>
      <c r="V29" s="24"/>
      <c r="W29" s="9" t="str">
        <f t="shared" si="7"/>
        <v/>
      </c>
      <c r="X29" s="8"/>
      <c r="Y29" s="10"/>
      <c r="Z29" s="3"/>
      <c r="AA29" s="28">
        <f t="shared" si="8"/>
        <v>0</v>
      </c>
      <c r="AB29" s="28">
        <f t="shared" si="9"/>
        <v>0</v>
      </c>
      <c r="AC29" s="28">
        <f t="shared" si="10"/>
        <v>0</v>
      </c>
      <c r="AD29" s="28">
        <f t="shared" si="11"/>
        <v>0</v>
      </c>
      <c r="AE29" s="28">
        <f t="shared" si="12"/>
        <v>0</v>
      </c>
      <c r="AF29" s="28">
        <f t="shared" si="13"/>
        <v>0</v>
      </c>
      <c r="AG29" s="28">
        <f t="shared" si="14"/>
        <v>0</v>
      </c>
      <c r="AH29" s="28">
        <f t="shared" si="15"/>
        <v>0</v>
      </c>
      <c r="AI29" s="28">
        <f t="shared" si="16"/>
        <v>0</v>
      </c>
      <c r="AJ29" s="28">
        <f t="shared" si="16"/>
        <v>0</v>
      </c>
      <c r="AK29" s="28">
        <f t="shared" si="16"/>
        <v>0</v>
      </c>
      <c r="AL29" s="28">
        <f t="shared" si="17"/>
        <v>0</v>
      </c>
      <c r="AM29" s="28">
        <f t="shared" si="18"/>
        <v>0</v>
      </c>
      <c r="AN29" s="28">
        <f t="shared" si="19"/>
        <v>0</v>
      </c>
      <c r="AO29" s="26">
        <f t="shared" si="20"/>
        <v>0</v>
      </c>
      <c r="AP29" s="26">
        <f t="shared" si="21"/>
        <v>0</v>
      </c>
      <c r="AQ29" s="26">
        <f t="shared" si="3"/>
        <v>0</v>
      </c>
    </row>
    <row r="30" spans="1:43" ht="48" customHeight="1" thickBot="1" x14ac:dyDescent="0.5">
      <c r="A30" s="32">
        <v>11</v>
      </c>
      <c r="B30" s="114"/>
      <c r="C30" s="91"/>
      <c r="D30" s="24"/>
      <c r="E30" s="25"/>
      <c r="F30" s="25"/>
      <c r="G30" s="25"/>
      <c r="H30" s="25"/>
      <c r="I30" s="25"/>
      <c r="J30" s="25"/>
      <c r="K30" s="25"/>
      <c r="L30" s="25"/>
      <c r="M30" s="25"/>
      <c r="N30" s="25"/>
      <c r="O30" s="25"/>
      <c r="P30" s="25"/>
      <c r="Q30" s="25"/>
      <c r="R30" s="25"/>
      <c r="S30" s="26">
        <f t="shared" si="4"/>
        <v>0</v>
      </c>
      <c r="T30" s="27">
        <f t="shared" si="5"/>
        <v>0</v>
      </c>
      <c r="U30" s="26">
        <f t="shared" si="6"/>
        <v>0</v>
      </c>
      <c r="V30" s="25"/>
      <c r="W30" s="9" t="str">
        <f t="shared" si="7"/>
        <v/>
      </c>
      <c r="X30" s="8"/>
      <c r="Y30" s="11"/>
      <c r="Z30" s="4"/>
      <c r="AA30" s="28">
        <f t="shared" si="8"/>
        <v>0</v>
      </c>
      <c r="AB30" s="28">
        <f t="shared" si="9"/>
        <v>0</v>
      </c>
      <c r="AC30" s="28">
        <f t="shared" si="10"/>
        <v>0</v>
      </c>
      <c r="AD30" s="28">
        <f t="shared" si="11"/>
        <v>0</v>
      </c>
      <c r="AE30" s="28">
        <f t="shared" si="12"/>
        <v>0</v>
      </c>
      <c r="AF30" s="28">
        <f t="shared" si="13"/>
        <v>0</v>
      </c>
      <c r="AG30" s="28">
        <f t="shared" si="14"/>
        <v>0</v>
      </c>
      <c r="AH30" s="28">
        <f t="shared" si="15"/>
        <v>0</v>
      </c>
      <c r="AI30" s="28">
        <f t="shared" si="16"/>
        <v>0</v>
      </c>
      <c r="AJ30" s="28">
        <f t="shared" si="16"/>
        <v>0</v>
      </c>
      <c r="AK30" s="28">
        <f t="shared" si="16"/>
        <v>0</v>
      </c>
      <c r="AL30" s="28">
        <f t="shared" si="17"/>
        <v>0</v>
      </c>
      <c r="AM30" s="28">
        <f t="shared" si="18"/>
        <v>0</v>
      </c>
      <c r="AN30" s="28">
        <f t="shared" si="19"/>
        <v>0</v>
      </c>
      <c r="AO30" s="26">
        <f t="shared" si="20"/>
        <v>0</v>
      </c>
      <c r="AP30" s="26">
        <f t="shared" si="21"/>
        <v>0</v>
      </c>
      <c r="AQ30" s="26">
        <f t="shared" si="3"/>
        <v>0</v>
      </c>
    </row>
    <row r="31" spans="1:43" ht="48" customHeight="1" thickBot="1" x14ac:dyDescent="0.5">
      <c r="A31" s="32">
        <v>12</v>
      </c>
      <c r="B31" s="114"/>
      <c r="C31" s="91"/>
      <c r="D31" s="24"/>
      <c r="E31" s="25"/>
      <c r="F31" s="25"/>
      <c r="G31" s="25"/>
      <c r="H31" s="25"/>
      <c r="I31" s="25"/>
      <c r="J31" s="25"/>
      <c r="K31" s="25"/>
      <c r="L31" s="25"/>
      <c r="M31" s="25"/>
      <c r="N31" s="25"/>
      <c r="O31" s="25"/>
      <c r="P31" s="25"/>
      <c r="Q31" s="25"/>
      <c r="R31" s="25"/>
      <c r="S31" s="26">
        <f t="shared" si="4"/>
        <v>0</v>
      </c>
      <c r="T31" s="27">
        <f t="shared" si="5"/>
        <v>0</v>
      </c>
      <c r="U31" s="26">
        <f t="shared" si="6"/>
        <v>0</v>
      </c>
      <c r="V31" s="25"/>
      <c r="W31" s="9" t="str">
        <f t="shared" si="7"/>
        <v/>
      </c>
      <c r="X31" s="8"/>
      <c r="Y31" s="11"/>
      <c r="Z31" s="4"/>
      <c r="AA31" s="28">
        <f t="shared" si="8"/>
        <v>0</v>
      </c>
      <c r="AB31" s="28">
        <f t="shared" si="9"/>
        <v>0</v>
      </c>
      <c r="AC31" s="28">
        <f t="shared" si="10"/>
        <v>0</v>
      </c>
      <c r="AD31" s="28">
        <f t="shared" si="11"/>
        <v>0</v>
      </c>
      <c r="AE31" s="28">
        <f t="shared" si="12"/>
        <v>0</v>
      </c>
      <c r="AF31" s="28">
        <f t="shared" si="13"/>
        <v>0</v>
      </c>
      <c r="AG31" s="28">
        <f t="shared" si="14"/>
        <v>0</v>
      </c>
      <c r="AH31" s="28">
        <f t="shared" si="15"/>
        <v>0</v>
      </c>
      <c r="AI31" s="28">
        <f t="shared" si="16"/>
        <v>0</v>
      </c>
      <c r="AJ31" s="28">
        <f t="shared" si="16"/>
        <v>0</v>
      </c>
      <c r="AK31" s="28">
        <f t="shared" si="16"/>
        <v>0</v>
      </c>
      <c r="AL31" s="28">
        <f t="shared" si="17"/>
        <v>0</v>
      </c>
      <c r="AM31" s="28">
        <f t="shared" si="18"/>
        <v>0</v>
      </c>
      <c r="AN31" s="28">
        <f t="shared" si="19"/>
        <v>0</v>
      </c>
      <c r="AO31" s="26">
        <f t="shared" si="20"/>
        <v>0</v>
      </c>
      <c r="AP31" s="26">
        <f t="shared" si="21"/>
        <v>0</v>
      </c>
      <c r="AQ31" s="26">
        <f t="shared" si="3"/>
        <v>0</v>
      </c>
    </row>
    <row r="32" spans="1:43" ht="48" customHeight="1" thickBot="1" x14ac:dyDescent="0.5">
      <c r="A32" s="32">
        <v>13</v>
      </c>
      <c r="B32" s="114"/>
      <c r="C32" s="91"/>
      <c r="D32" s="24"/>
      <c r="E32" s="25"/>
      <c r="F32" s="25"/>
      <c r="G32" s="25"/>
      <c r="H32" s="25"/>
      <c r="I32" s="25"/>
      <c r="J32" s="25"/>
      <c r="K32" s="25"/>
      <c r="L32" s="25"/>
      <c r="M32" s="25"/>
      <c r="N32" s="25"/>
      <c r="O32" s="25"/>
      <c r="P32" s="25"/>
      <c r="Q32" s="25"/>
      <c r="R32" s="25"/>
      <c r="S32" s="26">
        <f t="shared" si="4"/>
        <v>0</v>
      </c>
      <c r="T32" s="27">
        <f t="shared" si="5"/>
        <v>0</v>
      </c>
      <c r="U32" s="26">
        <f t="shared" si="6"/>
        <v>0</v>
      </c>
      <c r="V32" s="25"/>
      <c r="W32" s="9" t="str">
        <f t="shared" si="7"/>
        <v/>
      </c>
      <c r="X32" s="8"/>
      <c r="Y32" s="11"/>
      <c r="Z32" s="4"/>
      <c r="AA32" s="28">
        <f t="shared" si="8"/>
        <v>0</v>
      </c>
      <c r="AB32" s="28">
        <f t="shared" si="9"/>
        <v>0</v>
      </c>
      <c r="AC32" s="28">
        <f t="shared" si="10"/>
        <v>0</v>
      </c>
      <c r="AD32" s="28">
        <f t="shared" si="11"/>
        <v>0</v>
      </c>
      <c r="AE32" s="28">
        <f t="shared" si="12"/>
        <v>0</v>
      </c>
      <c r="AF32" s="28">
        <f t="shared" si="13"/>
        <v>0</v>
      </c>
      <c r="AG32" s="28">
        <f t="shared" si="14"/>
        <v>0</v>
      </c>
      <c r="AH32" s="28">
        <f t="shared" si="15"/>
        <v>0</v>
      </c>
      <c r="AI32" s="28">
        <f t="shared" si="16"/>
        <v>0</v>
      </c>
      <c r="AJ32" s="28">
        <f t="shared" si="16"/>
        <v>0</v>
      </c>
      <c r="AK32" s="28">
        <f t="shared" si="16"/>
        <v>0</v>
      </c>
      <c r="AL32" s="28">
        <f t="shared" si="17"/>
        <v>0</v>
      </c>
      <c r="AM32" s="28">
        <f t="shared" si="18"/>
        <v>0</v>
      </c>
      <c r="AN32" s="28">
        <f t="shared" si="19"/>
        <v>0</v>
      </c>
      <c r="AO32" s="26">
        <f t="shared" si="20"/>
        <v>0</v>
      </c>
      <c r="AP32" s="26">
        <f t="shared" si="21"/>
        <v>0</v>
      </c>
      <c r="AQ32" s="26">
        <f t="shared" si="3"/>
        <v>0</v>
      </c>
    </row>
    <row r="33" spans="1:43" ht="48" customHeight="1" thickBot="1" x14ac:dyDescent="0.5">
      <c r="A33" s="32">
        <v>14</v>
      </c>
      <c r="B33" s="114"/>
      <c r="C33" s="91"/>
      <c r="D33" s="24"/>
      <c r="E33" s="25"/>
      <c r="F33" s="25"/>
      <c r="G33" s="25"/>
      <c r="H33" s="25"/>
      <c r="I33" s="25"/>
      <c r="J33" s="25"/>
      <c r="K33" s="25"/>
      <c r="L33" s="25"/>
      <c r="M33" s="25"/>
      <c r="N33" s="25"/>
      <c r="O33" s="25"/>
      <c r="P33" s="25"/>
      <c r="Q33" s="25"/>
      <c r="R33" s="25"/>
      <c r="S33" s="26">
        <f t="shared" si="4"/>
        <v>0</v>
      </c>
      <c r="T33" s="27">
        <f t="shared" si="5"/>
        <v>0</v>
      </c>
      <c r="U33" s="26">
        <f t="shared" si="6"/>
        <v>0</v>
      </c>
      <c r="V33" s="25"/>
      <c r="W33" s="9" t="str">
        <f t="shared" si="7"/>
        <v/>
      </c>
      <c r="X33" s="8"/>
      <c r="Y33" s="11"/>
      <c r="Z33" s="4"/>
      <c r="AA33" s="28">
        <f t="shared" si="8"/>
        <v>0</v>
      </c>
      <c r="AB33" s="28">
        <f t="shared" si="9"/>
        <v>0</v>
      </c>
      <c r="AC33" s="28">
        <f t="shared" si="10"/>
        <v>0</v>
      </c>
      <c r="AD33" s="28">
        <f t="shared" si="11"/>
        <v>0</v>
      </c>
      <c r="AE33" s="28">
        <f t="shared" si="12"/>
        <v>0</v>
      </c>
      <c r="AF33" s="28">
        <f t="shared" si="13"/>
        <v>0</v>
      </c>
      <c r="AG33" s="28">
        <f t="shared" si="14"/>
        <v>0</v>
      </c>
      <c r="AH33" s="28">
        <f t="shared" si="15"/>
        <v>0</v>
      </c>
      <c r="AI33" s="28">
        <f t="shared" si="16"/>
        <v>0</v>
      </c>
      <c r="AJ33" s="28">
        <f t="shared" si="16"/>
        <v>0</v>
      </c>
      <c r="AK33" s="28">
        <f t="shared" si="16"/>
        <v>0</v>
      </c>
      <c r="AL33" s="28">
        <f t="shared" si="17"/>
        <v>0</v>
      </c>
      <c r="AM33" s="28">
        <f t="shared" si="18"/>
        <v>0</v>
      </c>
      <c r="AN33" s="28">
        <f t="shared" si="19"/>
        <v>0</v>
      </c>
      <c r="AO33" s="26">
        <f t="shared" si="20"/>
        <v>0</v>
      </c>
      <c r="AP33" s="26">
        <f t="shared" si="21"/>
        <v>0</v>
      </c>
      <c r="AQ33" s="26">
        <f t="shared" si="3"/>
        <v>0</v>
      </c>
    </row>
    <row r="34" spans="1:43" ht="48" customHeight="1" thickBot="1" x14ac:dyDescent="0.5">
      <c r="A34" s="32">
        <v>15</v>
      </c>
      <c r="B34" s="114"/>
      <c r="C34" s="91"/>
      <c r="D34" s="24"/>
      <c r="E34" s="25"/>
      <c r="F34" s="25"/>
      <c r="G34" s="25"/>
      <c r="H34" s="25"/>
      <c r="I34" s="25"/>
      <c r="J34" s="25"/>
      <c r="K34" s="25"/>
      <c r="L34" s="25"/>
      <c r="M34" s="25"/>
      <c r="N34" s="25"/>
      <c r="O34" s="25"/>
      <c r="P34" s="25"/>
      <c r="Q34" s="25"/>
      <c r="R34" s="25"/>
      <c r="S34" s="26">
        <f t="shared" si="4"/>
        <v>0</v>
      </c>
      <c r="T34" s="27">
        <f t="shared" si="5"/>
        <v>0</v>
      </c>
      <c r="U34" s="26">
        <f t="shared" si="6"/>
        <v>0</v>
      </c>
      <c r="V34" s="25"/>
      <c r="W34" s="9" t="str">
        <f t="shared" si="7"/>
        <v/>
      </c>
      <c r="X34" s="8"/>
      <c r="Y34" s="11"/>
      <c r="Z34" s="4"/>
      <c r="AA34" s="28">
        <f t="shared" si="8"/>
        <v>0</v>
      </c>
      <c r="AB34" s="28">
        <f t="shared" si="9"/>
        <v>0</v>
      </c>
      <c r="AC34" s="28">
        <f t="shared" si="10"/>
        <v>0</v>
      </c>
      <c r="AD34" s="28">
        <f t="shared" si="11"/>
        <v>0</v>
      </c>
      <c r="AE34" s="28">
        <f t="shared" si="12"/>
        <v>0</v>
      </c>
      <c r="AF34" s="28">
        <f t="shared" si="13"/>
        <v>0</v>
      </c>
      <c r="AG34" s="28">
        <f t="shared" si="14"/>
        <v>0</v>
      </c>
      <c r="AH34" s="28">
        <f t="shared" si="15"/>
        <v>0</v>
      </c>
      <c r="AI34" s="28">
        <f t="shared" si="16"/>
        <v>0</v>
      </c>
      <c r="AJ34" s="28">
        <f t="shared" si="16"/>
        <v>0</v>
      </c>
      <c r="AK34" s="28">
        <f t="shared" si="16"/>
        <v>0</v>
      </c>
      <c r="AL34" s="28">
        <f t="shared" si="17"/>
        <v>0</v>
      </c>
      <c r="AM34" s="28">
        <f t="shared" si="18"/>
        <v>0</v>
      </c>
      <c r="AN34" s="28">
        <f t="shared" si="19"/>
        <v>0</v>
      </c>
      <c r="AO34" s="26">
        <f t="shared" si="20"/>
        <v>0</v>
      </c>
      <c r="AP34" s="26">
        <f t="shared" si="21"/>
        <v>0</v>
      </c>
      <c r="AQ34" s="26">
        <f t="shared" si="3"/>
        <v>0</v>
      </c>
    </row>
    <row r="35" spans="1:43" ht="48" customHeight="1" thickBot="1" x14ac:dyDescent="0.5">
      <c r="A35" s="32">
        <v>16</v>
      </c>
      <c r="B35" s="114"/>
      <c r="C35" s="91"/>
      <c r="D35" s="24"/>
      <c r="E35" s="25"/>
      <c r="F35" s="25"/>
      <c r="G35" s="25"/>
      <c r="H35" s="25"/>
      <c r="I35" s="25"/>
      <c r="J35" s="25"/>
      <c r="K35" s="25"/>
      <c r="L35" s="25"/>
      <c r="M35" s="25"/>
      <c r="N35" s="25"/>
      <c r="O35" s="25"/>
      <c r="P35" s="25"/>
      <c r="Q35" s="25"/>
      <c r="R35" s="25"/>
      <c r="S35" s="26">
        <f t="shared" si="4"/>
        <v>0</v>
      </c>
      <c r="T35" s="27">
        <f t="shared" si="5"/>
        <v>0</v>
      </c>
      <c r="U35" s="26">
        <f t="shared" si="6"/>
        <v>0</v>
      </c>
      <c r="V35" s="25"/>
      <c r="W35" s="9" t="str">
        <f t="shared" si="7"/>
        <v/>
      </c>
      <c r="X35" s="8"/>
      <c r="Y35" s="11"/>
      <c r="Z35" s="4"/>
      <c r="AA35" s="28">
        <f t="shared" si="8"/>
        <v>0</v>
      </c>
      <c r="AB35" s="28">
        <f t="shared" si="9"/>
        <v>0</v>
      </c>
      <c r="AC35" s="28">
        <f t="shared" si="10"/>
        <v>0</v>
      </c>
      <c r="AD35" s="28">
        <f t="shared" si="11"/>
        <v>0</v>
      </c>
      <c r="AE35" s="28">
        <f t="shared" si="12"/>
        <v>0</v>
      </c>
      <c r="AF35" s="28">
        <f t="shared" si="13"/>
        <v>0</v>
      </c>
      <c r="AG35" s="28">
        <f t="shared" si="14"/>
        <v>0</v>
      </c>
      <c r="AH35" s="28">
        <f t="shared" si="15"/>
        <v>0</v>
      </c>
      <c r="AI35" s="28">
        <f t="shared" si="16"/>
        <v>0</v>
      </c>
      <c r="AJ35" s="28">
        <f t="shared" si="16"/>
        <v>0</v>
      </c>
      <c r="AK35" s="28">
        <f t="shared" si="16"/>
        <v>0</v>
      </c>
      <c r="AL35" s="28">
        <f t="shared" si="17"/>
        <v>0</v>
      </c>
      <c r="AM35" s="28">
        <f t="shared" si="18"/>
        <v>0</v>
      </c>
      <c r="AN35" s="28">
        <f t="shared" si="19"/>
        <v>0</v>
      </c>
      <c r="AO35" s="26">
        <f t="shared" si="20"/>
        <v>0</v>
      </c>
      <c r="AP35" s="26">
        <f t="shared" si="21"/>
        <v>0</v>
      </c>
      <c r="AQ35" s="26">
        <f t="shared" si="3"/>
        <v>0</v>
      </c>
    </row>
    <row r="36" spans="1:43" ht="48" customHeight="1" thickBot="1" x14ac:dyDescent="0.5">
      <c r="A36" s="32">
        <v>17</v>
      </c>
      <c r="B36" s="114"/>
      <c r="C36" s="91"/>
      <c r="D36" s="24"/>
      <c r="E36" s="25"/>
      <c r="F36" s="25"/>
      <c r="G36" s="25"/>
      <c r="H36" s="25"/>
      <c r="I36" s="25"/>
      <c r="J36" s="25"/>
      <c r="K36" s="25"/>
      <c r="L36" s="25"/>
      <c r="M36" s="25"/>
      <c r="N36" s="25"/>
      <c r="O36" s="25"/>
      <c r="P36" s="25"/>
      <c r="Q36" s="25"/>
      <c r="R36" s="25"/>
      <c r="S36" s="26">
        <f t="shared" si="4"/>
        <v>0</v>
      </c>
      <c r="T36" s="27">
        <f t="shared" si="5"/>
        <v>0</v>
      </c>
      <c r="U36" s="26">
        <f t="shared" si="6"/>
        <v>0</v>
      </c>
      <c r="V36" s="25"/>
      <c r="W36" s="9" t="str">
        <f t="shared" si="7"/>
        <v/>
      </c>
      <c r="X36" s="8"/>
      <c r="Y36" s="11"/>
      <c r="Z36" s="4"/>
      <c r="AA36" s="28">
        <f t="shared" si="8"/>
        <v>0</v>
      </c>
      <c r="AB36" s="28">
        <f t="shared" si="9"/>
        <v>0</v>
      </c>
      <c r="AC36" s="28">
        <f t="shared" si="10"/>
        <v>0</v>
      </c>
      <c r="AD36" s="28">
        <f t="shared" si="11"/>
        <v>0</v>
      </c>
      <c r="AE36" s="28">
        <f t="shared" si="12"/>
        <v>0</v>
      </c>
      <c r="AF36" s="28">
        <f t="shared" si="13"/>
        <v>0</v>
      </c>
      <c r="AG36" s="28">
        <f t="shared" si="14"/>
        <v>0</v>
      </c>
      <c r="AH36" s="28">
        <f t="shared" si="15"/>
        <v>0</v>
      </c>
      <c r="AI36" s="28">
        <f t="shared" si="16"/>
        <v>0</v>
      </c>
      <c r="AJ36" s="28">
        <f t="shared" si="16"/>
        <v>0</v>
      </c>
      <c r="AK36" s="28">
        <f t="shared" si="16"/>
        <v>0</v>
      </c>
      <c r="AL36" s="28">
        <f t="shared" si="17"/>
        <v>0</v>
      </c>
      <c r="AM36" s="28">
        <f t="shared" si="18"/>
        <v>0</v>
      </c>
      <c r="AN36" s="28">
        <f t="shared" si="19"/>
        <v>0</v>
      </c>
      <c r="AO36" s="26">
        <f t="shared" si="20"/>
        <v>0</v>
      </c>
      <c r="AP36" s="26">
        <f t="shared" si="21"/>
        <v>0</v>
      </c>
      <c r="AQ36" s="26">
        <f t="shared" si="3"/>
        <v>0</v>
      </c>
    </row>
    <row r="37" spans="1:43" ht="48" customHeight="1" thickBot="1" x14ac:dyDescent="0.5">
      <c r="A37" s="32">
        <v>18</v>
      </c>
      <c r="B37" s="114"/>
      <c r="C37" s="91"/>
      <c r="D37" s="24"/>
      <c r="E37" s="25"/>
      <c r="F37" s="25"/>
      <c r="G37" s="25"/>
      <c r="H37" s="25"/>
      <c r="I37" s="25"/>
      <c r="J37" s="25"/>
      <c r="K37" s="25"/>
      <c r="L37" s="25"/>
      <c r="M37" s="25"/>
      <c r="N37" s="25"/>
      <c r="O37" s="25"/>
      <c r="P37" s="25"/>
      <c r="Q37" s="25"/>
      <c r="R37" s="25"/>
      <c r="S37" s="26">
        <f t="shared" si="4"/>
        <v>0</v>
      </c>
      <c r="T37" s="27">
        <f t="shared" si="5"/>
        <v>0</v>
      </c>
      <c r="U37" s="26">
        <f t="shared" si="6"/>
        <v>0</v>
      </c>
      <c r="V37" s="25"/>
      <c r="W37" s="9" t="str">
        <f t="shared" si="7"/>
        <v/>
      </c>
      <c r="X37" s="8"/>
      <c r="Y37" s="11"/>
      <c r="Z37" s="4"/>
      <c r="AA37" s="28">
        <f t="shared" si="8"/>
        <v>0</v>
      </c>
      <c r="AB37" s="28">
        <f t="shared" si="9"/>
        <v>0</v>
      </c>
      <c r="AC37" s="28">
        <f t="shared" si="10"/>
        <v>0</v>
      </c>
      <c r="AD37" s="28">
        <f t="shared" si="11"/>
        <v>0</v>
      </c>
      <c r="AE37" s="28">
        <f t="shared" si="12"/>
        <v>0</v>
      </c>
      <c r="AF37" s="28">
        <f t="shared" si="13"/>
        <v>0</v>
      </c>
      <c r="AG37" s="28">
        <f t="shared" si="14"/>
        <v>0</v>
      </c>
      <c r="AH37" s="28">
        <f t="shared" si="15"/>
        <v>0</v>
      </c>
      <c r="AI37" s="28">
        <f t="shared" si="16"/>
        <v>0</v>
      </c>
      <c r="AJ37" s="28">
        <f t="shared" si="16"/>
        <v>0</v>
      </c>
      <c r="AK37" s="28">
        <f t="shared" si="16"/>
        <v>0</v>
      </c>
      <c r="AL37" s="28">
        <f t="shared" si="17"/>
        <v>0</v>
      </c>
      <c r="AM37" s="28">
        <f t="shared" si="18"/>
        <v>0</v>
      </c>
      <c r="AN37" s="28">
        <f t="shared" si="19"/>
        <v>0</v>
      </c>
      <c r="AO37" s="26">
        <f t="shared" si="20"/>
        <v>0</v>
      </c>
      <c r="AP37" s="26">
        <f t="shared" si="21"/>
        <v>0</v>
      </c>
      <c r="AQ37" s="26">
        <f t="shared" si="3"/>
        <v>0</v>
      </c>
    </row>
    <row r="38" spans="1:43" ht="48" customHeight="1" thickBot="1" x14ac:dyDescent="0.5">
      <c r="A38" s="32">
        <v>19</v>
      </c>
      <c r="B38" s="114"/>
      <c r="C38" s="91"/>
      <c r="D38" s="24"/>
      <c r="E38" s="25"/>
      <c r="F38" s="25"/>
      <c r="G38" s="25"/>
      <c r="H38" s="25"/>
      <c r="I38" s="25"/>
      <c r="J38" s="25"/>
      <c r="K38" s="25"/>
      <c r="L38" s="25"/>
      <c r="M38" s="25"/>
      <c r="N38" s="25"/>
      <c r="O38" s="25"/>
      <c r="P38" s="25"/>
      <c r="Q38" s="25"/>
      <c r="R38" s="25"/>
      <c r="S38" s="26">
        <f t="shared" si="4"/>
        <v>0</v>
      </c>
      <c r="T38" s="27">
        <f t="shared" si="5"/>
        <v>0</v>
      </c>
      <c r="U38" s="26">
        <f t="shared" si="6"/>
        <v>0</v>
      </c>
      <c r="V38" s="25"/>
      <c r="W38" s="9" t="str">
        <f t="shared" si="7"/>
        <v/>
      </c>
      <c r="X38" s="8"/>
      <c r="Y38" s="11"/>
      <c r="Z38" s="4"/>
      <c r="AA38" s="28">
        <f t="shared" si="8"/>
        <v>0</v>
      </c>
      <c r="AB38" s="28">
        <f t="shared" si="9"/>
        <v>0</v>
      </c>
      <c r="AC38" s="28">
        <f t="shared" si="10"/>
        <v>0</v>
      </c>
      <c r="AD38" s="28">
        <f t="shared" si="11"/>
        <v>0</v>
      </c>
      <c r="AE38" s="28">
        <f t="shared" si="12"/>
        <v>0</v>
      </c>
      <c r="AF38" s="28">
        <f t="shared" si="13"/>
        <v>0</v>
      </c>
      <c r="AG38" s="28">
        <f t="shared" si="14"/>
        <v>0</v>
      </c>
      <c r="AH38" s="28">
        <f t="shared" si="15"/>
        <v>0</v>
      </c>
      <c r="AI38" s="28">
        <f t="shared" si="16"/>
        <v>0</v>
      </c>
      <c r="AJ38" s="28">
        <f t="shared" si="16"/>
        <v>0</v>
      </c>
      <c r="AK38" s="28">
        <f t="shared" si="16"/>
        <v>0</v>
      </c>
      <c r="AL38" s="28">
        <f t="shared" si="17"/>
        <v>0</v>
      </c>
      <c r="AM38" s="28">
        <f t="shared" si="18"/>
        <v>0</v>
      </c>
      <c r="AN38" s="28">
        <f t="shared" si="19"/>
        <v>0</v>
      </c>
      <c r="AO38" s="26">
        <f t="shared" si="20"/>
        <v>0</v>
      </c>
      <c r="AP38" s="26">
        <f t="shared" si="21"/>
        <v>0</v>
      </c>
      <c r="AQ38" s="26">
        <f t="shared" si="3"/>
        <v>0</v>
      </c>
    </row>
    <row r="39" spans="1:43" ht="48" customHeight="1" thickBot="1" x14ac:dyDescent="0.5">
      <c r="A39" s="32">
        <v>20</v>
      </c>
      <c r="B39" s="114"/>
      <c r="C39" s="91"/>
      <c r="D39" s="24"/>
      <c r="E39" s="25"/>
      <c r="F39" s="25"/>
      <c r="G39" s="25"/>
      <c r="H39" s="25"/>
      <c r="I39" s="25"/>
      <c r="J39" s="25"/>
      <c r="K39" s="25"/>
      <c r="L39" s="25"/>
      <c r="M39" s="25"/>
      <c r="N39" s="25"/>
      <c r="O39" s="25"/>
      <c r="P39" s="25"/>
      <c r="Q39" s="25"/>
      <c r="R39" s="25"/>
      <c r="S39" s="26">
        <f t="shared" si="4"/>
        <v>0</v>
      </c>
      <c r="T39" s="27">
        <f t="shared" si="5"/>
        <v>0</v>
      </c>
      <c r="U39" s="26">
        <f t="shared" si="6"/>
        <v>0</v>
      </c>
      <c r="V39" s="25"/>
      <c r="W39" s="9" t="str">
        <f t="shared" si="7"/>
        <v/>
      </c>
      <c r="X39" s="8"/>
      <c r="Y39" s="11"/>
      <c r="Z39" s="4"/>
      <c r="AA39" s="28">
        <f t="shared" si="8"/>
        <v>0</v>
      </c>
      <c r="AB39" s="28">
        <f t="shared" si="9"/>
        <v>0</v>
      </c>
      <c r="AC39" s="28">
        <f t="shared" si="10"/>
        <v>0</v>
      </c>
      <c r="AD39" s="28">
        <f t="shared" si="11"/>
        <v>0</v>
      </c>
      <c r="AE39" s="28">
        <f t="shared" si="12"/>
        <v>0</v>
      </c>
      <c r="AF39" s="28">
        <f t="shared" si="13"/>
        <v>0</v>
      </c>
      <c r="AG39" s="28">
        <f t="shared" si="14"/>
        <v>0</v>
      </c>
      <c r="AH39" s="28">
        <f t="shared" si="15"/>
        <v>0</v>
      </c>
      <c r="AI39" s="28">
        <f t="shared" si="16"/>
        <v>0</v>
      </c>
      <c r="AJ39" s="28">
        <f t="shared" si="16"/>
        <v>0</v>
      </c>
      <c r="AK39" s="28">
        <f t="shared" si="16"/>
        <v>0</v>
      </c>
      <c r="AL39" s="28">
        <f t="shared" si="17"/>
        <v>0</v>
      </c>
      <c r="AM39" s="28">
        <f t="shared" si="18"/>
        <v>0</v>
      </c>
      <c r="AN39" s="28">
        <f t="shared" si="19"/>
        <v>0</v>
      </c>
      <c r="AO39" s="26">
        <f t="shared" si="20"/>
        <v>0</v>
      </c>
      <c r="AP39" s="26">
        <f t="shared" si="21"/>
        <v>0</v>
      </c>
      <c r="AQ39" s="26">
        <f t="shared" si="3"/>
        <v>0</v>
      </c>
    </row>
    <row r="40" spans="1:43" ht="48" customHeight="1" thickBot="1" x14ac:dyDescent="0.5">
      <c r="A40" s="32">
        <v>21</v>
      </c>
      <c r="B40" s="114"/>
      <c r="C40" s="91"/>
      <c r="D40" s="24"/>
      <c r="E40" s="25"/>
      <c r="F40" s="25"/>
      <c r="G40" s="25"/>
      <c r="H40" s="25"/>
      <c r="I40" s="25"/>
      <c r="J40" s="25"/>
      <c r="K40" s="25"/>
      <c r="L40" s="25"/>
      <c r="M40" s="25"/>
      <c r="N40" s="25"/>
      <c r="O40" s="25"/>
      <c r="P40" s="25"/>
      <c r="Q40" s="25"/>
      <c r="R40" s="25"/>
      <c r="S40" s="26">
        <f t="shared" si="4"/>
        <v>0</v>
      </c>
      <c r="T40" s="27">
        <f t="shared" si="5"/>
        <v>0</v>
      </c>
      <c r="U40" s="26">
        <f t="shared" si="6"/>
        <v>0</v>
      </c>
      <c r="V40" s="25"/>
      <c r="W40" s="9" t="str">
        <f t="shared" si="7"/>
        <v/>
      </c>
      <c r="X40" s="8"/>
      <c r="Y40" s="11"/>
      <c r="Z40" s="4"/>
      <c r="AA40" s="28">
        <f t="shared" si="8"/>
        <v>0</v>
      </c>
      <c r="AB40" s="28">
        <f t="shared" si="9"/>
        <v>0</v>
      </c>
      <c r="AC40" s="28">
        <f t="shared" si="10"/>
        <v>0</v>
      </c>
      <c r="AD40" s="28">
        <f t="shared" si="11"/>
        <v>0</v>
      </c>
      <c r="AE40" s="28">
        <f t="shared" si="12"/>
        <v>0</v>
      </c>
      <c r="AF40" s="28">
        <f t="shared" si="13"/>
        <v>0</v>
      </c>
      <c r="AG40" s="28">
        <f t="shared" si="14"/>
        <v>0</v>
      </c>
      <c r="AH40" s="28">
        <f t="shared" si="15"/>
        <v>0</v>
      </c>
      <c r="AI40" s="28">
        <f t="shared" si="16"/>
        <v>0</v>
      </c>
      <c r="AJ40" s="28">
        <f t="shared" si="16"/>
        <v>0</v>
      </c>
      <c r="AK40" s="28">
        <f t="shared" si="16"/>
        <v>0</v>
      </c>
      <c r="AL40" s="28">
        <f t="shared" si="17"/>
        <v>0</v>
      </c>
      <c r="AM40" s="28">
        <f t="shared" si="18"/>
        <v>0</v>
      </c>
      <c r="AN40" s="28">
        <f t="shared" si="19"/>
        <v>0</v>
      </c>
      <c r="AO40" s="26">
        <f t="shared" si="20"/>
        <v>0</v>
      </c>
      <c r="AP40" s="26">
        <f t="shared" si="21"/>
        <v>0</v>
      </c>
      <c r="AQ40" s="26">
        <f t="shared" si="3"/>
        <v>0</v>
      </c>
    </row>
    <row r="41" spans="1:43" ht="48" customHeight="1" thickBot="1" x14ac:dyDescent="0.5">
      <c r="A41" s="32">
        <v>22</v>
      </c>
      <c r="B41" s="114"/>
      <c r="C41" s="91"/>
      <c r="D41" s="24"/>
      <c r="E41" s="25"/>
      <c r="F41" s="25"/>
      <c r="G41" s="25"/>
      <c r="H41" s="25"/>
      <c r="I41" s="25"/>
      <c r="J41" s="25"/>
      <c r="K41" s="25"/>
      <c r="L41" s="25"/>
      <c r="M41" s="25"/>
      <c r="N41" s="25"/>
      <c r="O41" s="25"/>
      <c r="P41" s="25"/>
      <c r="Q41" s="25"/>
      <c r="R41" s="25"/>
      <c r="S41" s="26">
        <f t="shared" si="4"/>
        <v>0</v>
      </c>
      <c r="T41" s="27">
        <f t="shared" si="5"/>
        <v>0</v>
      </c>
      <c r="U41" s="26">
        <f t="shared" si="6"/>
        <v>0</v>
      </c>
      <c r="V41" s="25"/>
      <c r="W41" s="9" t="str">
        <f t="shared" si="7"/>
        <v/>
      </c>
      <c r="X41" s="8"/>
      <c r="Y41" s="11"/>
      <c r="Z41" s="4"/>
      <c r="AA41" s="28">
        <f t="shared" si="8"/>
        <v>0</v>
      </c>
      <c r="AB41" s="28">
        <f t="shared" si="9"/>
        <v>0</v>
      </c>
      <c r="AC41" s="28">
        <f t="shared" si="10"/>
        <v>0</v>
      </c>
      <c r="AD41" s="28">
        <f t="shared" si="11"/>
        <v>0</v>
      </c>
      <c r="AE41" s="28">
        <f t="shared" si="12"/>
        <v>0</v>
      </c>
      <c r="AF41" s="28">
        <f t="shared" si="13"/>
        <v>0</v>
      </c>
      <c r="AG41" s="28">
        <f t="shared" si="14"/>
        <v>0</v>
      </c>
      <c r="AH41" s="28">
        <f t="shared" si="15"/>
        <v>0</v>
      </c>
      <c r="AI41" s="28">
        <f t="shared" si="16"/>
        <v>0</v>
      </c>
      <c r="AJ41" s="28">
        <f t="shared" si="16"/>
        <v>0</v>
      </c>
      <c r="AK41" s="28">
        <f t="shared" si="16"/>
        <v>0</v>
      </c>
      <c r="AL41" s="28">
        <f t="shared" si="17"/>
        <v>0</v>
      </c>
      <c r="AM41" s="28">
        <f t="shared" si="18"/>
        <v>0</v>
      </c>
      <c r="AN41" s="28">
        <f t="shared" si="19"/>
        <v>0</v>
      </c>
      <c r="AO41" s="26">
        <f t="shared" si="20"/>
        <v>0</v>
      </c>
      <c r="AP41" s="26">
        <f t="shared" si="21"/>
        <v>0</v>
      </c>
      <c r="AQ41" s="26">
        <f t="shared" si="3"/>
        <v>0</v>
      </c>
    </row>
    <row r="42" spans="1:43" ht="48" customHeight="1" thickBot="1" x14ac:dyDescent="0.5">
      <c r="A42" s="32">
        <v>23</v>
      </c>
      <c r="B42" s="114"/>
      <c r="C42" s="91"/>
      <c r="D42" s="24"/>
      <c r="E42" s="25"/>
      <c r="F42" s="25"/>
      <c r="G42" s="25"/>
      <c r="H42" s="25"/>
      <c r="I42" s="25"/>
      <c r="J42" s="25"/>
      <c r="K42" s="25"/>
      <c r="L42" s="25"/>
      <c r="M42" s="25"/>
      <c r="N42" s="25"/>
      <c r="O42" s="25"/>
      <c r="P42" s="25"/>
      <c r="Q42" s="25"/>
      <c r="R42" s="25"/>
      <c r="S42" s="26">
        <f t="shared" si="4"/>
        <v>0</v>
      </c>
      <c r="T42" s="27">
        <f t="shared" si="5"/>
        <v>0</v>
      </c>
      <c r="U42" s="26">
        <f t="shared" si="6"/>
        <v>0</v>
      </c>
      <c r="V42" s="25"/>
      <c r="W42" s="9" t="str">
        <f t="shared" si="7"/>
        <v/>
      </c>
      <c r="X42" s="8"/>
      <c r="Y42" s="11"/>
      <c r="Z42" s="4"/>
      <c r="AA42" s="28">
        <f t="shared" si="8"/>
        <v>0</v>
      </c>
      <c r="AB42" s="28">
        <f t="shared" si="9"/>
        <v>0</v>
      </c>
      <c r="AC42" s="28">
        <f t="shared" si="10"/>
        <v>0</v>
      </c>
      <c r="AD42" s="28">
        <f t="shared" si="11"/>
        <v>0</v>
      </c>
      <c r="AE42" s="28">
        <f t="shared" si="12"/>
        <v>0</v>
      </c>
      <c r="AF42" s="28">
        <f t="shared" si="13"/>
        <v>0</v>
      </c>
      <c r="AG42" s="28">
        <f t="shared" si="14"/>
        <v>0</v>
      </c>
      <c r="AH42" s="28">
        <f t="shared" si="15"/>
        <v>0</v>
      </c>
      <c r="AI42" s="28">
        <f t="shared" si="16"/>
        <v>0</v>
      </c>
      <c r="AJ42" s="28">
        <f t="shared" si="16"/>
        <v>0</v>
      </c>
      <c r="AK42" s="28">
        <f t="shared" si="16"/>
        <v>0</v>
      </c>
      <c r="AL42" s="28">
        <f t="shared" si="17"/>
        <v>0</v>
      </c>
      <c r="AM42" s="28">
        <f t="shared" si="18"/>
        <v>0</v>
      </c>
      <c r="AN42" s="28">
        <f t="shared" si="19"/>
        <v>0</v>
      </c>
      <c r="AO42" s="26">
        <f t="shared" si="20"/>
        <v>0</v>
      </c>
      <c r="AP42" s="26">
        <f t="shared" si="21"/>
        <v>0</v>
      </c>
      <c r="AQ42" s="26">
        <f t="shared" si="3"/>
        <v>0</v>
      </c>
    </row>
    <row r="43" spans="1:43" ht="48" customHeight="1" thickBot="1" x14ac:dyDescent="0.5">
      <c r="A43" s="32">
        <v>24</v>
      </c>
      <c r="B43" s="114"/>
      <c r="C43" s="91"/>
      <c r="D43" s="24"/>
      <c r="E43" s="25"/>
      <c r="F43" s="25"/>
      <c r="G43" s="25"/>
      <c r="H43" s="25"/>
      <c r="I43" s="25"/>
      <c r="J43" s="25"/>
      <c r="K43" s="25"/>
      <c r="L43" s="25"/>
      <c r="M43" s="25"/>
      <c r="N43" s="25"/>
      <c r="O43" s="25"/>
      <c r="P43" s="25"/>
      <c r="Q43" s="25"/>
      <c r="R43" s="25"/>
      <c r="S43" s="26">
        <f t="shared" si="4"/>
        <v>0</v>
      </c>
      <c r="T43" s="27">
        <f t="shared" si="5"/>
        <v>0</v>
      </c>
      <c r="U43" s="26">
        <f t="shared" si="6"/>
        <v>0</v>
      </c>
      <c r="V43" s="25"/>
      <c r="W43" s="9" t="str">
        <f t="shared" si="7"/>
        <v/>
      </c>
      <c r="X43" s="8"/>
      <c r="Y43" s="11"/>
      <c r="Z43" s="4"/>
      <c r="AA43" s="28">
        <f t="shared" si="8"/>
        <v>0</v>
      </c>
      <c r="AB43" s="28">
        <f t="shared" si="9"/>
        <v>0</v>
      </c>
      <c r="AC43" s="28">
        <f t="shared" si="10"/>
        <v>0</v>
      </c>
      <c r="AD43" s="28">
        <f t="shared" si="11"/>
        <v>0</v>
      </c>
      <c r="AE43" s="28">
        <f t="shared" si="12"/>
        <v>0</v>
      </c>
      <c r="AF43" s="28">
        <f t="shared" si="13"/>
        <v>0</v>
      </c>
      <c r="AG43" s="28">
        <f t="shared" si="14"/>
        <v>0</v>
      </c>
      <c r="AH43" s="28">
        <f t="shared" si="15"/>
        <v>0</v>
      </c>
      <c r="AI43" s="28">
        <f t="shared" si="16"/>
        <v>0</v>
      </c>
      <c r="AJ43" s="28">
        <f t="shared" si="16"/>
        <v>0</v>
      </c>
      <c r="AK43" s="28">
        <f t="shared" si="16"/>
        <v>0</v>
      </c>
      <c r="AL43" s="28">
        <f t="shared" si="17"/>
        <v>0</v>
      </c>
      <c r="AM43" s="28">
        <f t="shared" si="18"/>
        <v>0</v>
      </c>
      <c r="AN43" s="28">
        <f t="shared" si="19"/>
        <v>0</v>
      </c>
      <c r="AO43" s="26">
        <f t="shared" si="20"/>
        <v>0</v>
      </c>
      <c r="AP43" s="26">
        <f t="shared" si="21"/>
        <v>0</v>
      </c>
      <c r="AQ43" s="26">
        <f t="shared" si="3"/>
        <v>0</v>
      </c>
    </row>
    <row r="44" spans="1:43" ht="48" customHeight="1" thickBot="1" x14ac:dyDescent="0.5">
      <c r="A44" s="32">
        <v>25</v>
      </c>
      <c r="B44" s="114"/>
      <c r="C44" s="91"/>
      <c r="D44" s="24"/>
      <c r="E44" s="25"/>
      <c r="F44" s="25"/>
      <c r="G44" s="25"/>
      <c r="H44" s="25"/>
      <c r="I44" s="25"/>
      <c r="J44" s="25"/>
      <c r="K44" s="25"/>
      <c r="L44" s="25"/>
      <c r="M44" s="25"/>
      <c r="N44" s="25"/>
      <c r="O44" s="25"/>
      <c r="P44" s="25"/>
      <c r="Q44" s="25"/>
      <c r="R44" s="25"/>
      <c r="S44" s="26">
        <f t="shared" si="4"/>
        <v>0</v>
      </c>
      <c r="T44" s="27">
        <f t="shared" si="5"/>
        <v>0</v>
      </c>
      <c r="U44" s="26">
        <f t="shared" si="6"/>
        <v>0</v>
      </c>
      <c r="V44" s="25"/>
      <c r="W44" s="9" t="str">
        <f t="shared" si="7"/>
        <v/>
      </c>
      <c r="X44" s="8"/>
      <c r="Y44" s="11"/>
      <c r="Z44" s="4"/>
      <c r="AA44" s="28">
        <f t="shared" si="8"/>
        <v>0</v>
      </c>
      <c r="AB44" s="28">
        <f t="shared" si="9"/>
        <v>0</v>
      </c>
      <c r="AC44" s="28">
        <f t="shared" si="10"/>
        <v>0</v>
      </c>
      <c r="AD44" s="28">
        <f t="shared" si="11"/>
        <v>0</v>
      </c>
      <c r="AE44" s="28">
        <f t="shared" si="12"/>
        <v>0</v>
      </c>
      <c r="AF44" s="28">
        <f t="shared" si="13"/>
        <v>0</v>
      </c>
      <c r="AG44" s="28">
        <f t="shared" si="14"/>
        <v>0</v>
      </c>
      <c r="AH44" s="28">
        <f t="shared" si="15"/>
        <v>0</v>
      </c>
      <c r="AI44" s="28">
        <f t="shared" si="16"/>
        <v>0</v>
      </c>
      <c r="AJ44" s="28">
        <f t="shared" si="16"/>
        <v>0</v>
      </c>
      <c r="AK44" s="28">
        <f t="shared" si="16"/>
        <v>0</v>
      </c>
      <c r="AL44" s="28">
        <f t="shared" si="17"/>
        <v>0</v>
      </c>
      <c r="AM44" s="28">
        <f t="shared" si="18"/>
        <v>0</v>
      </c>
      <c r="AN44" s="28">
        <f t="shared" si="19"/>
        <v>0</v>
      </c>
      <c r="AO44" s="26">
        <f t="shared" si="20"/>
        <v>0</v>
      </c>
      <c r="AP44" s="26">
        <f t="shared" si="21"/>
        <v>0</v>
      </c>
      <c r="AQ44" s="26">
        <f t="shared" si="3"/>
        <v>0</v>
      </c>
    </row>
    <row r="45" spans="1:43" ht="48" customHeight="1" thickBot="1" x14ac:dyDescent="0.5">
      <c r="A45" s="32">
        <v>26</v>
      </c>
      <c r="B45" s="114"/>
      <c r="C45" s="91"/>
      <c r="D45" s="24"/>
      <c r="E45" s="25"/>
      <c r="F45" s="25"/>
      <c r="G45" s="25"/>
      <c r="H45" s="25"/>
      <c r="I45" s="25"/>
      <c r="J45" s="25"/>
      <c r="K45" s="25"/>
      <c r="L45" s="25"/>
      <c r="M45" s="25"/>
      <c r="N45" s="25"/>
      <c r="O45" s="25"/>
      <c r="P45" s="25"/>
      <c r="Q45" s="25"/>
      <c r="R45" s="25"/>
      <c r="S45" s="26">
        <f t="shared" si="4"/>
        <v>0</v>
      </c>
      <c r="T45" s="27">
        <f t="shared" si="5"/>
        <v>0</v>
      </c>
      <c r="U45" s="26">
        <f t="shared" si="6"/>
        <v>0</v>
      </c>
      <c r="V45" s="25"/>
      <c r="W45" s="9" t="str">
        <f t="shared" si="7"/>
        <v/>
      </c>
      <c r="X45" s="8"/>
      <c r="Y45" s="11"/>
      <c r="Z45" s="4"/>
      <c r="AA45" s="28">
        <f t="shared" si="8"/>
        <v>0</v>
      </c>
      <c r="AB45" s="28">
        <f t="shared" si="9"/>
        <v>0</v>
      </c>
      <c r="AC45" s="28">
        <f t="shared" si="10"/>
        <v>0</v>
      </c>
      <c r="AD45" s="28">
        <f t="shared" si="11"/>
        <v>0</v>
      </c>
      <c r="AE45" s="28">
        <f t="shared" si="12"/>
        <v>0</v>
      </c>
      <c r="AF45" s="28">
        <f t="shared" si="13"/>
        <v>0</v>
      </c>
      <c r="AG45" s="28">
        <f t="shared" si="14"/>
        <v>0</v>
      </c>
      <c r="AH45" s="28">
        <f t="shared" si="15"/>
        <v>0</v>
      </c>
      <c r="AI45" s="28">
        <f t="shared" si="16"/>
        <v>0</v>
      </c>
      <c r="AJ45" s="28">
        <f t="shared" si="16"/>
        <v>0</v>
      </c>
      <c r="AK45" s="28">
        <f t="shared" si="16"/>
        <v>0</v>
      </c>
      <c r="AL45" s="28">
        <f t="shared" si="17"/>
        <v>0</v>
      </c>
      <c r="AM45" s="28">
        <f t="shared" si="18"/>
        <v>0</v>
      </c>
      <c r="AN45" s="28">
        <f t="shared" si="19"/>
        <v>0</v>
      </c>
      <c r="AO45" s="26">
        <f t="shared" si="20"/>
        <v>0</v>
      </c>
      <c r="AP45" s="26">
        <f t="shared" si="21"/>
        <v>0</v>
      </c>
      <c r="AQ45" s="26">
        <f t="shared" si="3"/>
        <v>0</v>
      </c>
    </row>
    <row r="46" spans="1:43" ht="48" customHeight="1" thickBot="1" x14ac:dyDescent="0.5">
      <c r="A46" s="32">
        <v>27</v>
      </c>
      <c r="B46" s="114"/>
      <c r="C46" s="91"/>
      <c r="D46" s="24"/>
      <c r="E46" s="25"/>
      <c r="F46" s="25"/>
      <c r="G46" s="25"/>
      <c r="H46" s="25"/>
      <c r="I46" s="25"/>
      <c r="J46" s="25"/>
      <c r="K46" s="25"/>
      <c r="L46" s="25"/>
      <c r="M46" s="25"/>
      <c r="N46" s="25"/>
      <c r="O46" s="25"/>
      <c r="P46" s="25"/>
      <c r="Q46" s="25"/>
      <c r="R46" s="25"/>
      <c r="S46" s="26">
        <f t="shared" si="4"/>
        <v>0</v>
      </c>
      <c r="T46" s="27">
        <f t="shared" si="5"/>
        <v>0</v>
      </c>
      <c r="U46" s="26">
        <f t="shared" si="6"/>
        <v>0</v>
      </c>
      <c r="V46" s="25"/>
      <c r="W46" s="9" t="str">
        <f t="shared" si="7"/>
        <v/>
      </c>
      <c r="X46" s="8"/>
      <c r="Y46" s="11"/>
      <c r="Z46" s="4"/>
      <c r="AA46" s="28">
        <f t="shared" si="8"/>
        <v>0</v>
      </c>
      <c r="AB46" s="28">
        <f t="shared" si="9"/>
        <v>0</v>
      </c>
      <c r="AC46" s="28">
        <f t="shared" si="10"/>
        <v>0</v>
      </c>
      <c r="AD46" s="28">
        <f t="shared" si="11"/>
        <v>0</v>
      </c>
      <c r="AE46" s="28">
        <f t="shared" si="12"/>
        <v>0</v>
      </c>
      <c r="AF46" s="28">
        <f t="shared" si="13"/>
        <v>0</v>
      </c>
      <c r="AG46" s="28">
        <f t="shared" si="14"/>
        <v>0</v>
      </c>
      <c r="AH46" s="28">
        <f t="shared" si="15"/>
        <v>0</v>
      </c>
      <c r="AI46" s="28">
        <f t="shared" si="16"/>
        <v>0</v>
      </c>
      <c r="AJ46" s="28">
        <f t="shared" si="16"/>
        <v>0</v>
      </c>
      <c r="AK46" s="28">
        <f t="shared" si="16"/>
        <v>0</v>
      </c>
      <c r="AL46" s="28">
        <f t="shared" si="17"/>
        <v>0</v>
      </c>
      <c r="AM46" s="28">
        <f t="shared" si="18"/>
        <v>0</v>
      </c>
      <c r="AN46" s="28">
        <f t="shared" si="19"/>
        <v>0</v>
      </c>
      <c r="AO46" s="26">
        <f t="shared" si="20"/>
        <v>0</v>
      </c>
      <c r="AP46" s="26">
        <f t="shared" si="21"/>
        <v>0</v>
      </c>
      <c r="AQ46" s="26">
        <f t="shared" si="3"/>
        <v>0</v>
      </c>
    </row>
    <row r="47" spans="1:43" ht="48" customHeight="1" thickBot="1" x14ac:dyDescent="0.5">
      <c r="A47" s="32">
        <v>28</v>
      </c>
      <c r="B47" s="114"/>
      <c r="C47" s="91"/>
      <c r="D47" s="24"/>
      <c r="E47" s="25"/>
      <c r="F47" s="25"/>
      <c r="G47" s="25"/>
      <c r="H47" s="25"/>
      <c r="I47" s="25"/>
      <c r="J47" s="25"/>
      <c r="K47" s="25"/>
      <c r="L47" s="25"/>
      <c r="M47" s="25"/>
      <c r="N47" s="25"/>
      <c r="O47" s="25"/>
      <c r="P47" s="25"/>
      <c r="Q47" s="25"/>
      <c r="R47" s="25"/>
      <c r="S47" s="26">
        <f t="shared" si="4"/>
        <v>0</v>
      </c>
      <c r="T47" s="27">
        <f t="shared" si="5"/>
        <v>0</v>
      </c>
      <c r="U47" s="26">
        <f t="shared" si="6"/>
        <v>0</v>
      </c>
      <c r="V47" s="25"/>
      <c r="W47" s="9" t="str">
        <f t="shared" si="7"/>
        <v/>
      </c>
      <c r="X47" s="8"/>
      <c r="Y47" s="11"/>
      <c r="Z47" s="4"/>
      <c r="AA47" s="28">
        <f t="shared" si="8"/>
        <v>0</v>
      </c>
      <c r="AB47" s="28">
        <f t="shared" si="9"/>
        <v>0</v>
      </c>
      <c r="AC47" s="28">
        <f t="shared" si="10"/>
        <v>0</v>
      </c>
      <c r="AD47" s="28">
        <f t="shared" si="11"/>
        <v>0</v>
      </c>
      <c r="AE47" s="28">
        <f t="shared" si="12"/>
        <v>0</v>
      </c>
      <c r="AF47" s="28">
        <f t="shared" si="13"/>
        <v>0</v>
      </c>
      <c r="AG47" s="28">
        <f t="shared" si="14"/>
        <v>0</v>
      </c>
      <c r="AH47" s="28">
        <f t="shared" si="15"/>
        <v>0</v>
      </c>
      <c r="AI47" s="28">
        <f t="shared" si="16"/>
        <v>0</v>
      </c>
      <c r="AJ47" s="28">
        <f t="shared" si="16"/>
        <v>0</v>
      </c>
      <c r="AK47" s="28">
        <f t="shared" si="16"/>
        <v>0</v>
      </c>
      <c r="AL47" s="28">
        <f t="shared" si="17"/>
        <v>0</v>
      </c>
      <c r="AM47" s="28">
        <f t="shared" si="18"/>
        <v>0</v>
      </c>
      <c r="AN47" s="28">
        <f t="shared" si="19"/>
        <v>0</v>
      </c>
      <c r="AO47" s="26">
        <f t="shared" si="20"/>
        <v>0</v>
      </c>
      <c r="AP47" s="26">
        <f t="shared" si="21"/>
        <v>0</v>
      </c>
      <c r="AQ47" s="26">
        <f t="shared" si="3"/>
        <v>0</v>
      </c>
    </row>
    <row r="48" spans="1:43" ht="48" customHeight="1" thickBot="1" x14ac:dyDescent="0.5">
      <c r="A48" s="32">
        <v>29</v>
      </c>
      <c r="B48" s="114"/>
      <c r="C48" s="91"/>
      <c r="D48" s="24"/>
      <c r="E48" s="25"/>
      <c r="F48" s="25"/>
      <c r="G48" s="25"/>
      <c r="H48" s="25"/>
      <c r="I48" s="25"/>
      <c r="J48" s="25"/>
      <c r="K48" s="25"/>
      <c r="L48" s="25"/>
      <c r="M48" s="25"/>
      <c r="N48" s="25"/>
      <c r="O48" s="25"/>
      <c r="P48" s="25"/>
      <c r="Q48" s="25"/>
      <c r="R48" s="25"/>
      <c r="S48" s="26">
        <f t="shared" si="4"/>
        <v>0</v>
      </c>
      <c r="T48" s="27">
        <f t="shared" si="5"/>
        <v>0</v>
      </c>
      <c r="U48" s="26">
        <f t="shared" si="6"/>
        <v>0</v>
      </c>
      <c r="V48" s="25"/>
      <c r="W48" s="9" t="str">
        <f t="shared" si="7"/>
        <v/>
      </c>
      <c r="X48" s="8"/>
      <c r="Y48" s="11"/>
      <c r="Z48" s="4"/>
      <c r="AA48" s="28">
        <f t="shared" si="8"/>
        <v>0</v>
      </c>
      <c r="AB48" s="28">
        <f t="shared" si="9"/>
        <v>0</v>
      </c>
      <c r="AC48" s="28">
        <f t="shared" si="10"/>
        <v>0</v>
      </c>
      <c r="AD48" s="28">
        <f t="shared" si="11"/>
        <v>0</v>
      </c>
      <c r="AE48" s="28">
        <f t="shared" si="12"/>
        <v>0</v>
      </c>
      <c r="AF48" s="28">
        <f t="shared" si="13"/>
        <v>0</v>
      </c>
      <c r="AG48" s="28">
        <f t="shared" si="14"/>
        <v>0</v>
      </c>
      <c r="AH48" s="28">
        <f t="shared" si="15"/>
        <v>0</v>
      </c>
      <c r="AI48" s="28">
        <f t="shared" si="16"/>
        <v>0</v>
      </c>
      <c r="AJ48" s="28">
        <f t="shared" si="16"/>
        <v>0</v>
      </c>
      <c r="AK48" s="28">
        <f t="shared" si="16"/>
        <v>0</v>
      </c>
      <c r="AL48" s="28">
        <f t="shared" si="17"/>
        <v>0</v>
      </c>
      <c r="AM48" s="28">
        <f t="shared" si="18"/>
        <v>0</v>
      </c>
      <c r="AN48" s="28">
        <f t="shared" si="19"/>
        <v>0</v>
      </c>
      <c r="AO48" s="26">
        <f t="shared" si="20"/>
        <v>0</v>
      </c>
      <c r="AP48" s="26">
        <f t="shared" si="21"/>
        <v>0</v>
      </c>
      <c r="AQ48" s="26">
        <f t="shared" si="3"/>
        <v>0</v>
      </c>
    </row>
    <row r="49" spans="1:43" ht="48" customHeight="1" thickBot="1" x14ac:dyDescent="0.5">
      <c r="A49" s="33">
        <v>30</v>
      </c>
      <c r="B49" s="114"/>
      <c r="C49" s="91"/>
      <c r="D49" s="24"/>
      <c r="E49" s="25"/>
      <c r="F49" s="25"/>
      <c r="G49" s="25"/>
      <c r="H49" s="25"/>
      <c r="I49" s="25"/>
      <c r="J49" s="25"/>
      <c r="K49" s="25"/>
      <c r="L49" s="25"/>
      <c r="M49" s="25"/>
      <c r="N49" s="25"/>
      <c r="O49" s="25"/>
      <c r="P49" s="25"/>
      <c r="Q49" s="25"/>
      <c r="R49" s="25"/>
      <c r="S49" s="26">
        <f t="shared" si="4"/>
        <v>0</v>
      </c>
      <c r="T49" s="27">
        <f t="shared" si="5"/>
        <v>0</v>
      </c>
      <c r="U49" s="26">
        <f t="shared" si="6"/>
        <v>0</v>
      </c>
      <c r="V49" s="25"/>
      <c r="W49" s="9" t="str">
        <f t="shared" si="7"/>
        <v/>
      </c>
      <c r="X49" s="8"/>
      <c r="Y49" s="11"/>
      <c r="Z49" s="4"/>
      <c r="AA49" s="28">
        <f t="shared" si="8"/>
        <v>0</v>
      </c>
      <c r="AB49" s="28">
        <f t="shared" si="9"/>
        <v>0</v>
      </c>
      <c r="AC49" s="28">
        <f t="shared" si="10"/>
        <v>0</v>
      </c>
      <c r="AD49" s="28">
        <f t="shared" si="11"/>
        <v>0</v>
      </c>
      <c r="AE49" s="28">
        <f t="shared" si="12"/>
        <v>0</v>
      </c>
      <c r="AF49" s="28">
        <f t="shared" si="13"/>
        <v>0</v>
      </c>
      <c r="AG49" s="28">
        <f t="shared" si="14"/>
        <v>0</v>
      </c>
      <c r="AH49" s="28">
        <f t="shared" si="15"/>
        <v>0</v>
      </c>
      <c r="AI49" s="28">
        <f t="shared" si="16"/>
        <v>0</v>
      </c>
      <c r="AJ49" s="28">
        <f t="shared" si="16"/>
        <v>0</v>
      </c>
      <c r="AK49" s="28">
        <f t="shared" si="16"/>
        <v>0</v>
      </c>
      <c r="AL49" s="28">
        <f t="shared" si="17"/>
        <v>0</v>
      </c>
      <c r="AM49" s="28">
        <f t="shared" si="18"/>
        <v>0</v>
      </c>
      <c r="AN49" s="28">
        <f t="shared" si="19"/>
        <v>0</v>
      </c>
      <c r="AO49" s="26">
        <f t="shared" si="20"/>
        <v>0</v>
      </c>
      <c r="AP49" s="26">
        <f t="shared" si="21"/>
        <v>0</v>
      </c>
      <c r="AQ49" s="26">
        <f t="shared" si="3"/>
        <v>0</v>
      </c>
    </row>
    <row r="50" spans="1:43" ht="48" customHeight="1" thickBot="1" x14ac:dyDescent="0.5">
      <c r="A50" s="33"/>
      <c r="B50" s="115"/>
      <c r="C50" s="91"/>
      <c r="D50" s="24"/>
      <c r="E50" s="25"/>
      <c r="F50" s="25"/>
      <c r="G50" s="25"/>
      <c r="H50" s="25"/>
      <c r="I50" s="25"/>
      <c r="J50" s="25"/>
      <c r="K50" s="25"/>
      <c r="L50" s="25"/>
      <c r="M50" s="25"/>
      <c r="N50" s="25"/>
      <c r="O50" s="25"/>
      <c r="P50" s="25"/>
      <c r="Q50" s="25"/>
      <c r="R50" s="25"/>
      <c r="S50" s="26">
        <f t="shared" si="4"/>
        <v>0</v>
      </c>
      <c r="T50" s="27">
        <f t="shared" si="5"/>
        <v>0</v>
      </c>
      <c r="U50" s="26">
        <f t="shared" si="6"/>
        <v>0</v>
      </c>
      <c r="V50" s="25"/>
      <c r="W50" s="9" t="str">
        <f t="shared" si="7"/>
        <v/>
      </c>
      <c r="X50" s="8"/>
      <c r="Y50" s="11"/>
      <c r="Z50" s="4"/>
      <c r="AA50" s="28">
        <f t="shared" si="8"/>
        <v>0</v>
      </c>
      <c r="AB50" s="28">
        <f t="shared" si="9"/>
        <v>0</v>
      </c>
      <c r="AC50" s="28">
        <f t="shared" si="10"/>
        <v>0</v>
      </c>
      <c r="AD50" s="28">
        <f t="shared" si="11"/>
        <v>0</v>
      </c>
      <c r="AE50" s="28">
        <f t="shared" si="12"/>
        <v>0</v>
      </c>
      <c r="AF50" s="28">
        <f t="shared" si="13"/>
        <v>0</v>
      </c>
      <c r="AG50" s="28">
        <f t="shared" si="14"/>
        <v>0</v>
      </c>
      <c r="AH50" s="28">
        <f t="shared" si="15"/>
        <v>0</v>
      </c>
      <c r="AI50" s="28">
        <f t="shared" si="16"/>
        <v>0</v>
      </c>
      <c r="AJ50" s="28">
        <f t="shared" si="16"/>
        <v>0</v>
      </c>
      <c r="AK50" s="28">
        <f t="shared" si="16"/>
        <v>0</v>
      </c>
      <c r="AL50" s="28">
        <f t="shared" si="17"/>
        <v>0</v>
      </c>
      <c r="AM50" s="28">
        <f t="shared" si="18"/>
        <v>0</v>
      </c>
      <c r="AN50" s="28">
        <f t="shared" si="19"/>
        <v>0</v>
      </c>
      <c r="AO50" s="26">
        <f t="shared" si="20"/>
        <v>0</v>
      </c>
      <c r="AP50" s="26">
        <f t="shared" si="21"/>
        <v>0</v>
      </c>
      <c r="AQ50" s="26">
        <f t="shared" si="3"/>
        <v>0</v>
      </c>
    </row>
    <row r="51" spans="1:43" ht="48" customHeight="1" thickBot="1" x14ac:dyDescent="0.5">
      <c r="A51" s="33"/>
      <c r="B51" s="115"/>
      <c r="C51" s="91"/>
      <c r="D51" s="24"/>
      <c r="E51" s="25"/>
      <c r="F51" s="25"/>
      <c r="G51" s="25"/>
      <c r="H51" s="25"/>
      <c r="I51" s="25"/>
      <c r="J51" s="25"/>
      <c r="K51" s="25"/>
      <c r="L51" s="25"/>
      <c r="M51" s="25"/>
      <c r="N51" s="25"/>
      <c r="O51" s="25"/>
      <c r="P51" s="25"/>
      <c r="Q51" s="25"/>
      <c r="R51" s="25"/>
      <c r="S51" s="26">
        <f t="shared" si="4"/>
        <v>0</v>
      </c>
      <c r="T51" s="27">
        <f t="shared" si="5"/>
        <v>0</v>
      </c>
      <c r="U51" s="26">
        <f t="shared" si="6"/>
        <v>0</v>
      </c>
      <c r="V51" s="25"/>
      <c r="W51" s="9" t="str">
        <f t="shared" si="7"/>
        <v/>
      </c>
      <c r="X51" s="8"/>
      <c r="Y51" s="11"/>
      <c r="Z51" s="4"/>
      <c r="AA51" s="28">
        <f t="shared" si="8"/>
        <v>0</v>
      </c>
      <c r="AB51" s="28">
        <f t="shared" si="9"/>
        <v>0</v>
      </c>
      <c r="AC51" s="28">
        <f t="shared" si="10"/>
        <v>0</v>
      </c>
      <c r="AD51" s="28">
        <f t="shared" si="11"/>
        <v>0</v>
      </c>
      <c r="AE51" s="28">
        <f t="shared" si="12"/>
        <v>0</v>
      </c>
      <c r="AF51" s="28">
        <f t="shared" si="13"/>
        <v>0</v>
      </c>
      <c r="AG51" s="28">
        <f t="shared" si="14"/>
        <v>0</v>
      </c>
      <c r="AH51" s="28">
        <f t="shared" si="15"/>
        <v>0</v>
      </c>
      <c r="AI51" s="28">
        <f t="shared" si="16"/>
        <v>0</v>
      </c>
      <c r="AJ51" s="28">
        <f t="shared" si="16"/>
        <v>0</v>
      </c>
      <c r="AK51" s="28">
        <f t="shared" si="16"/>
        <v>0</v>
      </c>
      <c r="AL51" s="28">
        <f t="shared" si="17"/>
        <v>0</v>
      </c>
      <c r="AM51" s="28">
        <f t="shared" si="18"/>
        <v>0</v>
      </c>
      <c r="AN51" s="28">
        <f t="shared" si="19"/>
        <v>0</v>
      </c>
      <c r="AO51" s="26">
        <f t="shared" si="20"/>
        <v>0</v>
      </c>
      <c r="AP51" s="26">
        <f t="shared" si="21"/>
        <v>0</v>
      </c>
      <c r="AQ51" s="26">
        <f t="shared" si="3"/>
        <v>0</v>
      </c>
    </row>
  </sheetData>
  <protectedRanges>
    <protectedRange sqref="E4:E14" name="範圍1"/>
  </protectedRanges>
  <mergeCells count="35">
    <mergeCell ref="R4:S4"/>
    <mergeCell ref="R5:S5"/>
    <mergeCell ref="AI17:AK17"/>
    <mergeCell ref="V17:V18"/>
    <mergeCell ref="W17:W18"/>
    <mergeCell ref="Y17:Y18"/>
    <mergeCell ref="Z17:Z18"/>
    <mergeCell ref="AA17:AH17"/>
    <mergeCell ref="V15:AC15"/>
    <mergeCell ref="O5:P5"/>
    <mergeCell ref="D2:E2"/>
    <mergeCell ref="E3:F3"/>
    <mergeCell ref="O4:P4"/>
    <mergeCell ref="G3:H3"/>
    <mergeCell ref="D17:D18"/>
    <mergeCell ref="AL17:AN17"/>
    <mergeCell ref="AO17:AQ17"/>
    <mergeCell ref="E17:L17"/>
    <mergeCell ref="M17:O17"/>
    <mergeCell ref="A17:C18"/>
    <mergeCell ref="A1:T1"/>
    <mergeCell ref="P17:R17"/>
    <mergeCell ref="O9:P9"/>
    <mergeCell ref="O10:P10"/>
    <mergeCell ref="O11:P11"/>
    <mergeCell ref="O6:P6"/>
    <mergeCell ref="O7:P7"/>
    <mergeCell ref="O8:P8"/>
    <mergeCell ref="R6:S6"/>
    <mergeCell ref="R7:S7"/>
    <mergeCell ref="R8:S8"/>
    <mergeCell ref="R9:S9"/>
    <mergeCell ref="R11:S11"/>
    <mergeCell ref="D15:H15"/>
    <mergeCell ref="S17:U17"/>
  </mergeCells>
  <phoneticPr fontId="1" type="noConversion"/>
  <dataValidations count="2">
    <dataValidation type="list" allowBlank="1" showInputMessage="1" showErrorMessage="1" sqref="C20:C51" xr:uid="{8A24D7F2-8DA6-413C-9D51-CA81DF3644AE}">
      <formula1>"製程設備,公用設備,空調系統,電力系統,照明系統"</formula1>
    </dataValidation>
    <dataValidation type="list" allowBlank="1" showInputMessage="1" showErrorMessage="1" sqref="B20:B49" xr:uid="{FDC6CB16-C3BC-4E03-9BB9-F25DD15E24BD}">
      <formula1>"是,否"</formula1>
    </dataValidation>
  </dataValidations>
  <pageMargins left="0.25" right="0.25" top="0.75" bottom="0.75" header="0.3" footer="0.3"/>
  <pageSetup paperSize="8" scale="36" orientation="landscape" r:id="rId1"/>
  <headerFooter alignWithMargins="0"/>
  <colBreaks count="1" manualBreakCount="1">
    <brk id="20" max="50" man="1"/>
  </colBreaks>
  <ignoredErrors>
    <ignoredError sqref="I4:K5 I10:K13 J9:K9 I7:K8 I6:J6" emptyCellReference="1"/>
    <ignoredError sqref="I9" formula="1"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51"/>
  <sheetViews>
    <sheetView showZeros="0" topLeftCell="H1" zoomScale="40" zoomScaleNormal="40" zoomScaleSheetLayoutView="40" workbookViewId="0">
      <selection activeCell="Q4" sqref="Q4:Q11"/>
    </sheetView>
  </sheetViews>
  <sheetFormatPr defaultColWidth="9" defaultRowHeight="15.5" x14ac:dyDescent="0.35"/>
  <cols>
    <col min="1" max="1" width="5.6328125" style="57" customWidth="1"/>
    <col min="2" max="2" width="12" style="57" customWidth="1"/>
    <col min="3" max="3" width="13.7265625" style="57" customWidth="1"/>
    <col min="4" max="4" width="25.453125" style="2" customWidth="1"/>
    <col min="5" max="5" width="15" style="2" customWidth="1"/>
    <col min="6" max="6" width="15.90625" style="2" customWidth="1"/>
    <col min="7" max="7" width="17.90625" style="2" customWidth="1"/>
    <col min="8" max="8" width="18.90625" style="2" customWidth="1"/>
    <col min="9" max="9" width="18" style="2" customWidth="1"/>
    <col min="10" max="10" width="19.7265625" style="2" customWidth="1"/>
    <col min="11" max="11" width="20.08984375" style="2" customWidth="1"/>
    <col min="12" max="12" width="18" style="2" customWidth="1"/>
    <col min="13" max="13" width="13.453125" style="2" customWidth="1"/>
    <col min="14" max="14" width="15.90625" style="2" customWidth="1"/>
    <col min="15" max="15" width="14.7265625" style="2" customWidth="1"/>
    <col min="16" max="16" width="24.90625" style="2" customWidth="1"/>
    <col min="17" max="17" width="18.08984375" style="36" customWidth="1"/>
    <col min="18" max="18" width="16.90625" style="2" customWidth="1"/>
    <col min="19" max="21" width="20" style="2" customWidth="1"/>
    <col min="22" max="22" width="15.26953125" style="2" customWidth="1"/>
    <col min="23" max="23" width="13.36328125" style="2" customWidth="1"/>
    <col min="24" max="24" width="5.453125" style="2" customWidth="1"/>
    <col min="25" max="25" width="13.26953125" style="2" customWidth="1"/>
    <col min="26" max="26" width="12.6328125" style="2" customWidth="1"/>
    <col min="27" max="28" width="13.26953125" style="2" customWidth="1"/>
    <col min="29" max="29" width="15.90625" style="2" customWidth="1"/>
    <col min="30" max="30" width="15.7265625" style="2" customWidth="1"/>
    <col min="31" max="31" width="16.90625" style="2" customWidth="1"/>
    <col min="32" max="32" width="12.453125" style="2" customWidth="1"/>
    <col min="33" max="33" width="14.08984375" style="2" customWidth="1"/>
    <col min="34" max="34" width="13.90625" style="2" customWidth="1"/>
    <col min="35" max="35" width="18.08984375" style="2" customWidth="1"/>
    <col min="36" max="36" width="19.90625" style="2" customWidth="1"/>
    <col min="37" max="37" width="18.90625" style="2" customWidth="1"/>
    <col min="38" max="43" width="17.90625" style="2" customWidth="1"/>
    <col min="44" max="16384" width="9" style="2"/>
  </cols>
  <sheetData>
    <row r="1" spans="1:43" s="63" customFormat="1" ht="52.5" customHeight="1" x14ac:dyDescent="0.35">
      <c r="A1" s="211" t="s">
        <v>104</v>
      </c>
      <c r="B1" s="211"/>
      <c r="C1" s="211"/>
      <c r="D1" s="211"/>
      <c r="E1" s="211"/>
      <c r="F1" s="211"/>
      <c r="G1" s="211"/>
      <c r="H1" s="211"/>
      <c r="I1" s="211"/>
      <c r="J1" s="211"/>
      <c r="K1" s="211"/>
      <c r="L1" s="211"/>
      <c r="M1" s="212"/>
      <c r="N1" s="212"/>
      <c r="O1" s="212"/>
      <c r="P1" s="212"/>
      <c r="Q1" s="212"/>
      <c r="R1" s="212"/>
      <c r="S1" s="212"/>
      <c r="T1" s="212"/>
      <c r="U1" s="112"/>
      <c r="V1" s="112"/>
      <c r="W1" s="112"/>
      <c r="X1" s="112"/>
      <c r="Y1" s="112"/>
      <c r="Z1" s="112"/>
      <c r="AA1" s="112"/>
      <c r="AB1" s="113"/>
      <c r="AC1" s="113"/>
      <c r="AD1" s="113"/>
      <c r="AE1" s="113"/>
      <c r="AF1" s="113"/>
      <c r="AG1" s="113"/>
      <c r="AH1" s="113"/>
      <c r="AI1" s="113"/>
      <c r="AJ1" s="113"/>
      <c r="AK1" s="113"/>
      <c r="AL1" s="113"/>
      <c r="AM1" s="113"/>
      <c r="AN1" s="113"/>
      <c r="AO1" s="113"/>
      <c r="AP1" s="113"/>
      <c r="AQ1" s="113"/>
    </row>
    <row r="2" spans="1:43" ht="33.75" customHeight="1" thickBot="1" x14ac:dyDescent="0.4">
      <c r="A2" s="37"/>
      <c r="B2" s="37"/>
      <c r="C2" s="37"/>
      <c r="D2" s="191" t="s">
        <v>130</v>
      </c>
      <c r="E2" s="191"/>
      <c r="F2" s="139">
        <f>(G4*860/9000*1000+G5*0.6544*1000+G6*1.0667*1000+G7*0.9333*1000+G8*0.8667*1000+G9*1+G10*0.7372*1000+G11*0.8889+G12*1000+G13*1000)/1000</f>
        <v>0</v>
      </c>
      <c r="G2" s="140" t="s">
        <v>0</v>
      </c>
      <c r="H2" s="74"/>
      <c r="I2" s="74"/>
      <c r="J2" s="75"/>
      <c r="K2" s="76"/>
      <c r="L2" s="38"/>
      <c r="M2" s="38"/>
      <c r="N2" s="38"/>
      <c r="O2" s="13"/>
      <c r="P2" s="13"/>
      <c r="Q2" s="39"/>
      <c r="R2" s="38"/>
      <c r="S2" s="38"/>
      <c r="T2" s="38"/>
      <c r="U2" s="38"/>
      <c r="V2" s="38"/>
      <c r="W2" s="38"/>
      <c r="X2" s="38"/>
      <c r="Y2" s="38"/>
      <c r="Z2" s="38"/>
    </row>
    <row r="3" spans="1:43" ht="51.75" customHeight="1" thickBot="1" x14ac:dyDescent="0.4">
      <c r="A3" s="40"/>
      <c r="B3" s="40"/>
      <c r="C3" s="40"/>
      <c r="D3" s="41" t="s">
        <v>88</v>
      </c>
      <c r="E3" s="192" t="s">
        <v>55</v>
      </c>
      <c r="F3" s="193"/>
      <c r="G3" s="194" t="s">
        <v>23</v>
      </c>
      <c r="H3" s="193"/>
      <c r="I3" s="60" t="s">
        <v>24</v>
      </c>
      <c r="J3" s="61" t="s">
        <v>25</v>
      </c>
      <c r="K3" s="62" t="s">
        <v>26</v>
      </c>
      <c r="O3" s="38"/>
      <c r="P3" s="13" t="s">
        <v>112</v>
      </c>
      <c r="Q3" s="38"/>
      <c r="R3" s="13"/>
      <c r="S3" s="13"/>
      <c r="T3" s="38"/>
      <c r="U3" s="38"/>
      <c r="V3" s="38"/>
      <c r="W3" s="38"/>
      <c r="X3" s="38"/>
      <c r="Y3" s="38"/>
      <c r="Z3" s="38"/>
    </row>
    <row r="4" spans="1:43" ht="23.25" customHeight="1" thickBot="1" x14ac:dyDescent="0.5">
      <c r="A4" s="40"/>
      <c r="B4" s="40"/>
      <c r="C4" s="40"/>
      <c r="D4" s="42" t="s">
        <v>89</v>
      </c>
      <c r="E4" s="43"/>
      <c r="F4" s="44" t="s">
        <v>2</v>
      </c>
      <c r="G4" s="87"/>
      <c r="H4" s="44" t="s">
        <v>44</v>
      </c>
      <c r="I4" s="88">
        <f>E4*G4</f>
        <v>0</v>
      </c>
      <c r="J4" s="88">
        <f>AA19</f>
        <v>0</v>
      </c>
      <c r="K4" s="90">
        <f>E4*AA$19</f>
        <v>0</v>
      </c>
      <c r="N4" s="77"/>
      <c r="O4" s="195" t="s">
        <v>109</v>
      </c>
      <c r="P4" s="196"/>
      <c r="Q4" s="29">
        <f>AO19</f>
        <v>0</v>
      </c>
      <c r="R4" s="182" t="s">
        <v>98</v>
      </c>
      <c r="S4" s="197"/>
      <c r="U4" s="14"/>
      <c r="V4" s="14"/>
      <c r="W4" s="14"/>
      <c r="X4" s="14"/>
      <c r="Y4" s="14"/>
      <c r="Z4" s="14"/>
      <c r="AA4" s="15"/>
      <c r="AB4" s="1"/>
      <c r="AD4" s="14"/>
      <c r="AE4" s="16"/>
      <c r="AF4" s="16"/>
      <c r="AG4" s="16"/>
      <c r="AH4" s="16"/>
      <c r="AI4" s="16"/>
      <c r="AJ4" s="16"/>
      <c r="AK4" s="16"/>
      <c r="AL4" s="16"/>
      <c r="AM4" s="16"/>
    </row>
    <row r="5" spans="1:43" ht="24" customHeight="1" thickBot="1" x14ac:dyDescent="0.4">
      <c r="A5" s="40"/>
      <c r="B5" s="40"/>
      <c r="C5" s="40"/>
      <c r="D5" s="42" t="s">
        <v>3</v>
      </c>
      <c r="E5" s="43"/>
      <c r="F5" s="44" t="s">
        <v>61</v>
      </c>
      <c r="G5" s="87"/>
      <c r="H5" s="44" t="s">
        <v>45</v>
      </c>
      <c r="I5" s="88">
        <f>E5*G5/1000</f>
        <v>0</v>
      </c>
      <c r="J5" s="88">
        <f>AB19</f>
        <v>0</v>
      </c>
      <c r="K5" s="90">
        <f>E5*AB$19/1000</f>
        <v>0</v>
      </c>
      <c r="N5" s="77"/>
      <c r="O5" s="213" t="s">
        <v>95</v>
      </c>
      <c r="P5" s="214"/>
      <c r="Q5" s="29">
        <f>AQ19</f>
        <v>0</v>
      </c>
      <c r="R5" s="182" t="s">
        <v>99</v>
      </c>
      <c r="S5" s="197"/>
      <c r="T5" s="36"/>
      <c r="U5" s="14"/>
      <c r="V5" s="14"/>
      <c r="W5" s="14"/>
      <c r="X5" s="14"/>
      <c r="Y5" s="14"/>
      <c r="Z5" s="14"/>
      <c r="AA5" s="14"/>
      <c r="AB5" s="14"/>
      <c r="AC5" s="14"/>
      <c r="AD5" s="14"/>
      <c r="AE5" s="16"/>
      <c r="AF5" s="16"/>
      <c r="AG5" s="16"/>
      <c r="AH5" s="16"/>
      <c r="AI5" s="16"/>
      <c r="AJ5" s="16"/>
      <c r="AK5" s="16"/>
      <c r="AL5" s="16"/>
      <c r="AM5" s="16"/>
    </row>
    <row r="6" spans="1:43" ht="24" customHeight="1" thickBot="1" x14ac:dyDescent="0.4">
      <c r="A6" s="40"/>
      <c r="B6" s="40"/>
      <c r="C6" s="40"/>
      <c r="D6" s="42" t="s">
        <v>57</v>
      </c>
      <c r="E6" s="43"/>
      <c r="F6" s="44" t="s">
        <v>47</v>
      </c>
      <c r="G6" s="87"/>
      <c r="H6" s="44" t="s">
        <v>5</v>
      </c>
      <c r="I6" s="88">
        <f>E6*G6/1000</f>
        <v>0</v>
      </c>
      <c r="J6" s="88">
        <f>AC19</f>
        <v>0</v>
      </c>
      <c r="K6" s="90">
        <f>E6*AC$19/1000</f>
        <v>0</v>
      </c>
      <c r="N6" s="77"/>
      <c r="O6" s="213" t="s">
        <v>97</v>
      </c>
      <c r="P6" s="214"/>
      <c r="Q6" s="29">
        <f>AP19</f>
        <v>0</v>
      </c>
      <c r="R6" s="182" t="s">
        <v>48</v>
      </c>
      <c r="S6" s="197"/>
      <c r="T6" s="14"/>
      <c r="U6" s="14"/>
      <c r="V6" s="14"/>
      <c r="W6" s="14"/>
      <c r="X6" s="14"/>
      <c r="Y6" s="14"/>
      <c r="Z6" s="14"/>
      <c r="AA6" s="15"/>
      <c r="AB6" s="17"/>
      <c r="AD6" s="13"/>
      <c r="AE6" s="16"/>
      <c r="AF6" s="16"/>
      <c r="AG6" s="16"/>
      <c r="AH6" s="16"/>
      <c r="AI6" s="16"/>
      <c r="AJ6" s="16"/>
      <c r="AK6" s="16"/>
      <c r="AL6" s="16"/>
      <c r="AM6" s="16"/>
    </row>
    <row r="7" spans="1:43" ht="24" customHeight="1" thickBot="1" x14ac:dyDescent="0.4">
      <c r="A7" s="40"/>
      <c r="B7" s="40"/>
      <c r="C7" s="40"/>
      <c r="D7" s="42" t="s">
        <v>6</v>
      </c>
      <c r="E7" s="43"/>
      <c r="F7" s="44" t="s">
        <v>7</v>
      </c>
      <c r="G7" s="87"/>
      <c r="H7" s="44" t="s">
        <v>5</v>
      </c>
      <c r="I7" s="88">
        <f>E7*G7</f>
        <v>0</v>
      </c>
      <c r="J7" s="88">
        <f>AD19</f>
        <v>0</v>
      </c>
      <c r="K7" s="90">
        <f>E7*AD$19</f>
        <v>0</v>
      </c>
      <c r="N7" s="77"/>
      <c r="O7" s="213" t="s">
        <v>31</v>
      </c>
      <c r="P7" s="214"/>
      <c r="Q7" s="34" t="e">
        <f>AO19/(AO19+F2)*100</f>
        <v>#DIV/0!</v>
      </c>
      <c r="R7" s="182" t="s">
        <v>1</v>
      </c>
      <c r="S7" s="197"/>
      <c r="T7" s="14"/>
      <c r="U7" s="14"/>
      <c r="V7" s="14"/>
      <c r="W7" s="14"/>
      <c r="X7" s="14"/>
      <c r="Y7" s="14"/>
      <c r="Z7" s="14"/>
      <c r="AA7" s="15"/>
      <c r="AB7" s="15"/>
      <c r="AC7" s="15"/>
      <c r="AD7" s="14"/>
      <c r="AE7" s="16"/>
      <c r="AF7" s="16"/>
      <c r="AG7" s="16"/>
      <c r="AH7" s="16"/>
      <c r="AI7" s="16"/>
      <c r="AJ7" s="16"/>
      <c r="AK7" s="16"/>
      <c r="AL7" s="16"/>
      <c r="AM7" s="16"/>
    </row>
    <row r="8" spans="1:43" ht="24" customHeight="1" thickBot="1" x14ac:dyDescent="0.4">
      <c r="A8" s="40"/>
      <c r="B8" s="40"/>
      <c r="C8" s="40"/>
      <c r="D8" s="42" t="s">
        <v>93</v>
      </c>
      <c r="E8" s="43"/>
      <c r="F8" s="44" t="s">
        <v>7</v>
      </c>
      <c r="G8" s="87"/>
      <c r="H8" s="44" t="s">
        <v>5</v>
      </c>
      <c r="I8" s="88">
        <f>E8*G8</f>
        <v>0</v>
      </c>
      <c r="J8" s="88">
        <f>AE19</f>
        <v>0</v>
      </c>
      <c r="K8" s="90">
        <f>E8*AE$19</f>
        <v>0</v>
      </c>
      <c r="N8" s="77"/>
      <c r="O8" s="217" t="s">
        <v>110</v>
      </c>
      <c r="P8" s="214"/>
      <c r="Q8" s="29">
        <f>AA19</f>
        <v>0</v>
      </c>
      <c r="R8" s="182" t="s">
        <v>46</v>
      </c>
      <c r="S8" s="197"/>
      <c r="T8" s="14"/>
      <c r="U8" s="14"/>
      <c r="V8" s="14"/>
      <c r="W8" s="14"/>
      <c r="X8" s="14"/>
      <c r="Y8" s="14"/>
      <c r="Z8" s="14"/>
      <c r="AA8" s="15"/>
      <c r="AB8" s="1"/>
      <c r="AD8" s="14"/>
      <c r="AE8" s="16"/>
      <c r="AF8" s="16"/>
      <c r="AG8" s="16"/>
      <c r="AH8" s="16"/>
      <c r="AI8" s="16"/>
      <c r="AJ8" s="16"/>
      <c r="AK8" s="16"/>
      <c r="AL8" s="16"/>
      <c r="AM8" s="16"/>
    </row>
    <row r="9" spans="1:43" ht="23.25" customHeight="1" thickBot="1" x14ac:dyDescent="0.4">
      <c r="A9" s="40"/>
      <c r="B9" s="40"/>
      <c r="C9" s="40"/>
      <c r="D9" s="42" t="s">
        <v>49</v>
      </c>
      <c r="E9" s="43"/>
      <c r="F9" s="44" t="s">
        <v>8</v>
      </c>
      <c r="G9" s="87"/>
      <c r="H9" s="44" t="s">
        <v>32</v>
      </c>
      <c r="I9" s="88">
        <f>E9*G9/1000</f>
        <v>0</v>
      </c>
      <c r="J9" s="88">
        <f>AF19</f>
        <v>0</v>
      </c>
      <c r="K9" s="90">
        <f>E9*AF$19/1000</f>
        <v>0</v>
      </c>
      <c r="N9" s="77"/>
      <c r="O9" s="213" t="s">
        <v>100</v>
      </c>
      <c r="P9" s="214"/>
      <c r="Q9" s="34" t="e">
        <f>Q8/(G4+Q8)*100</f>
        <v>#DIV/0!</v>
      </c>
      <c r="R9" s="182" t="s">
        <v>1</v>
      </c>
      <c r="S9" s="197"/>
      <c r="T9" s="14"/>
      <c r="U9" s="14"/>
      <c r="V9" s="14"/>
      <c r="W9" s="14"/>
      <c r="X9" s="14"/>
      <c r="Y9" s="14"/>
      <c r="Z9" s="14"/>
      <c r="AA9" s="16"/>
      <c r="AB9" s="16"/>
      <c r="AC9" s="16"/>
      <c r="AD9" s="16"/>
      <c r="AE9" s="16"/>
      <c r="AF9" s="16"/>
      <c r="AG9" s="16"/>
      <c r="AH9" s="16"/>
      <c r="AI9" s="16"/>
      <c r="AJ9" s="16"/>
      <c r="AK9" s="16"/>
      <c r="AL9" s="16"/>
      <c r="AM9" s="16"/>
    </row>
    <row r="10" spans="1:43" ht="24" customHeight="1" thickBot="1" x14ac:dyDescent="0.45">
      <c r="A10" s="40"/>
      <c r="B10" s="40"/>
      <c r="C10" s="40"/>
      <c r="D10" s="42" t="s">
        <v>33</v>
      </c>
      <c r="E10" s="43"/>
      <c r="F10" s="44" t="s">
        <v>7</v>
      </c>
      <c r="G10" s="87"/>
      <c r="H10" s="44" t="s">
        <v>5</v>
      </c>
      <c r="I10" s="88">
        <f>E10*G10</f>
        <v>0</v>
      </c>
      <c r="J10" s="88">
        <f>AG19</f>
        <v>0</v>
      </c>
      <c r="K10" s="90">
        <f>E10*AG$19</f>
        <v>0</v>
      </c>
      <c r="N10" s="77"/>
      <c r="O10" s="215"/>
      <c r="P10" s="216"/>
      <c r="Q10" s="72"/>
      <c r="R10" s="71"/>
      <c r="S10" s="73"/>
      <c r="T10" s="14"/>
      <c r="U10" s="14"/>
      <c r="V10" s="14"/>
      <c r="W10" s="14"/>
      <c r="X10" s="14"/>
      <c r="Y10" s="14"/>
      <c r="Z10" s="14"/>
      <c r="AA10" s="16"/>
      <c r="AB10" s="16"/>
      <c r="AC10" s="16"/>
      <c r="AD10" s="16"/>
      <c r="AE10" s="16"/>
      <c r="AF10" s="16"/>
      <c r="AG10" s="16"/>
      <c r="AH10" s="16"/>
      <c r="AI10" s="16"/>
      <c r="AJ10" s="16"/>
      <c r="AK10" s="16"/>
      <c r="AL10" s="16"/>
      <c r="AM10" s="16"/>
    </row>
    <row r="11" spans="1:43" ht="23.25" customHeight="1" thickBot="1" x14ac:dyDescent="0.4">
      <c r="A11" s="40"/>
      <c r="B11" s="40"/>
      <c r="C11" s="40"/>
      <c r="D11" s="42" t="s">
        <v>34</v>
      </c>
      <c r="E11" s="43"/>
      <c r="F11" s="44" t="s">
        <v>8</v>
      </c>
      <c r="G11" s="87"/>
      <c r="H11" s="44" t="s">
        <v>32</v>
      </c>
      <c r="I11" s="88">
        <f>E11*G11/1000</f>
        <v>0</v>
      </c>
      <c r="J11" s="88">
        <f>AH19</f>
        <v>0</v>
      </c>
      <c r="K11" s="90">
        <f>E11*AH$19/1000</f>
        <v>0</v>
      </c>
      <c r="N11" s="77"/>
      <c r="O11" s="213" t="s">
        <v>101</v>
      </c>
      <c r="P11" s="214"/>
      <c r="Q11" s="30" t="e">
        <f>SUM(I4:I13)*1000/(E14*10000)*100</f>
        <v>#DIV/0!</v>
      </c>
      <c r="R11" s="182" t="s">
        <v>1</v>
      </c>
      <c r="S11" s="197"/>
      <c r="T11" s="14"/>
      <c r="U11" s="14"/>
      <c r="V11" s="14"/>
      <c r="W11" s="14"/>
      <c r="X11" s="14"/>
      <c r="Y11" s="14"/>
      <c r="Z11" s="14"/>
      <c r="AA11" s="16"/>
      <c r="AB11" s="16"/>
      <c r="AC11" s="16"/>
      <c r="AD11" s="16"/>
      <c r="AE11" s="16"/>
      <c r="AF11" s="16"/>
      <c r="AG11" s="16"/>
      <c r="AH11" s="16"/>
      <c r="AI11" s="16"/>
      <c r="AJ11" s="16"/>
      <c r="AK11" s="16"/>
      <c r="AL11" s="16"/>
      <c r="AM11" s="16"/>
    </row>
    <row r="12" spans="1:43" ht="23.25" customHeight="1" x14ac:dyDescent="0.35">
      <c r="A12" s="40"/>
      <c r="B12" s="40"/>
      <c r="C12" s="40"/>
      <c r="D12" s="137" t="s">
        <v>115</v>
      </c>
      <c r="E12" s="122"/>
      <c r="F12" s="132" t="s">
        <v>11</v>
      </c>
      <c r="G12" s="87"/>
      <c r="H12" s="133" t="s">
        <v>116</v>
      </c>
      <c r="I12" s="88">
        <f>E12*G12/1000</f>
        <v>0</v>
      </c>
      <c r="J12" s="88">
        <f>AI19</f>
        <v>0</v>
      </c>
      <c r="K12" s="90">
        <f>E12*AI$19/1000</f>
        <v>0</v>
      </c>
      <c r="N12" s="77"/>
      <c r="O12" s="123"/>
      <c r="P12" s="126"/>
      <c r="Q12" s="124"/>
      <c r="R12" s="125"/>
      <c r="S12" s="127"/>
      <c r="T12" s="14"/>
      <c r="U12" s="14"/>
      <c r="V12" s="14"/>
      <c r="W12" s="14"/>
      <c r="X12" s="14"/>
      <c r="Y12" s="14"/>
      <c r="Z12" s="14"/>
      <c r="AA12" s="16"/>
      <c r="AB12" s="16"/>
      <c r="AC12" s="16"/>
      <c r="AD12" s="16"/>
      <c r="AE12" s="16"/>
      <c r="AF12" s="16"/>
      <c r="AG12" s="16"/>
      <c r="AH12" s="16"/>
      <c r="AI12" s="16"/>
      <c r="AJ12" s="16"/>
      <c r="AK12" s="16"/>
      <c r="AL12" s="16"/>
      <c r="AM12" s="16"/>
    </row>
    <row r="13" spans="1:43" ht="24" customHeight="1" thickBot="1" x14ac:dyDescent="0.4">
      <c r="A13" s="40"/>
      <c r="B13" s="40"/>
      <c r="C13" s="40"/>
      <c r="D13" s="46" t="s">
        <v>10</v>
      </c>
      <c r="E13" s="47"/>
      <c r="F13" s="129" t="s">
        <v>11</v>
      </c>
      <c r="G13" s="130"/>
      <c r="H13" s="129" t="s">
        <v>27</v>
      </c>
      <c r="I13" s="131">
        <f>E13*G13/1000</f>
        <v>0</v>
      </c>
      <c r="J13" s="131">
        <f>AL19</f>
        <v>0</v>
      </c>
      <c r="K13" s="134">
        <f>E13*AL$19/1000</f>
        <v>0</v>
      </c>
      <c r="N13" s="77"/>
      <c r="O13" s="49"/>
      <c r="P13" s="55"/>
      <c r="Q13" s="49"/>
      <c r="R13" s="49"/>
      <c r="S13" s="55"/>
      <c r="T13" s="14"/>
      <c r="U13" s="14"/>
      <c r="V13" s="14"/>
      <c r="W13" s="14"/>
      <c r="X13" s="14"/>
      <c r="Y13" s="14"/>
      <c r="Z13" s="14"/>
      <c r="AA13" s="16"/>
      <c r="AB13" s="16"/>
      <c r="AC13" s="16"/>
      <c r="AD13" s="16"/>
      <c r="AE13" s="16"/>
      <c r="AF13" s="16"/>
      <c r="AG13" s="16"/>
      <c r="AH13" s="16"/>
      <c r="AI13" s="16"/>
      <c r="AJ13" s="16"/>
      <c r="AK13" s="16"/>
      <c r="AL13" s="16"/>
      <c r="AM13" s="16"/>
    </row>
    <row r="14" spans="1:43" ht="24" customHeight="1" thickBot="1" x14ac:dyDescent="0.4">
      <c r="A14" s="40"/>
      <c r="B14" s="40"/>
      <c r="C14" s="40"/>
      <c r="D14" s="50" t="s">
        <v>12</v>
      </c>
      <c r="E14" s="51"/>
      <c r="F14" s="52" t="s">
        <v>13</v>
      </c>
      <c r="G14" s="53"/>
      <c r="H14" s="54" t="s">
        <v>50</v>
      </c>
      <c r="I14" s="89">
        <f>SUM(I4:I13)</f>
        <v>0</v>
      </c>
      <c r="J14" s="53"/>
      <c r="K14" s="55"/>
      <c r="L14" s="48"/>
      <c r="M14" s="14"/>
      <c r="N14" s="49"/>
      <c r="O14" s="49"/>
      <c r="P14" s="14"/>
      <c r="Q14" s="14"/>
      <c r="R14" s="14"/>
      <c r="S14" s="14"/>
      <c r="T14" s="14"/>
      <c r="U14" s="14"/>
      <c r="V14" s="14"/>
      <c r="W14" s="14"/>
      <c r="X14" s="14"/>
      <c r="Y14" s="14"/>
      <c r="Z14" s="14"/>
      <c r="AA14" s="16"/>
      <c r="AB14" s="16"/>
      <c r="AC14" s="16"/>
      <c r="AD14" s="16"/>
      <c r="AE14" s="16"/>
      <c r="AF14" s="16"/>
      <c r="AG14" s="16"/>
      <c r="AH14" s="16"/>
      <c r="AI14" s="16"/>
      <c r="AJ14" s="16"/>
      <c r="AK14" s="16"/>
      <c r="AL14" s="16"/>
      <c r="AM14" s="16"/>
    </row>
    <row r="15" spans="1:43" ht="30.65" customHeight="1" x14ac:dyDescent="0.35">
      <c r="A15" s="40"/>
      <c r="B15" s="40"/>
      <c r="C15" s="40"/>
      <c r="D15" s="184" t="s">
        <v>14</v>
      </c>
      <c r="E15" s="185"/>
      <c r="F15" s="185"/>
      <c r="G15" s="185"/>
      <c r="H15" s="185"/>
      <c r="I15" s="14"/>
      <c r="J15" s="14"/>
      <c r="K15" s="14"/>
      <c r="L15" s="48"/>
      <c r="M15" s="14"/>
      <c r="N15" s="49"/>
      <c r="O15" s="49"/>
      <c r="P15" s="55"/>
      <c r="Q15" s="14"/>
      <c r="R15" s="14"/>
      <c r="T15" s="14"/>
      <c r="U15" s="14"/>
      <c r="V15" s="167" t="s">
        <v>134</v>
      </c>
      <c r="W15" s="168"/>
      <c r="X15" s="168"/>
      <c r="Y15" s="168"/>
      <c r="Z15" s="168"/>
      <c r="AA15" s="168"/>
      <c r="AB15" s="168"/>
      <c r="AC15" s="168"/>
      <c r="AD15" s="16"/>
      <c r="AE15" s="16"/>
      <c r="AF15" s="16"/>
      <c r="AG15" s="16"/>
      <c r="AH15" s="16"/>
      <c r="AI15" s="16"/>
      <c r="AJ15" s="16"/>
      <c r="AK15" s="16"/>
      <c r="AL15" s="16"/>
      <c r="AM15" s="16"/>
    </row>
    <row r="16" spans="1:43" ht="16" thickBot="1" x14ac:dyDescent="0.4">
      <c r="A16" s="40"/>
      <c r="B16" s="40"/>
      <c r="C16" s="40"/>
      <c r="D16" s="18"/>
      <c r="E16" s="19"/>
      <c r="F16" s="18"/>
      <c r="G16" s="14"/>
      <c r="H16" s="14"/>
      <c r="I16" s="14"/>
      <c r="J16" s="14"/>
      <c r="K16" s="14"/>
      <c r="L16" s="14"/>
      <c r="M16" s="14"/>
      <c r="N16" s="14"/>
      <c r="O16" s="14"/>
      <c r="P16" s="14"/>
      <c r="Q16" s="14"/>
      <c r="R16" s="14"/>
      <c r="S16" s="14"/>
      <c r="T16" s="14"/>
      <c r="U16" s="14"/>
      <c r="V16" s="14"/>
      <c r="W16" s="14"/>
      <c r="X16" s="14"/>
      <c r="Y16" s="14"/>
      <c r="Z16" s="14"/>
      <c r="AA16" s="16"/>
      <c r="AB16" s="16"/>
      <c r="AC16" s="16"/>
      <c r="AD16" s="16"/>
      <c r="AE16" s="16"/>
      <c r="AF16" s="16"/>
      <c r="AG16" s="16"/>
      <c r="AH16" s="16"/>
      <c r="AI16" s="16"/>
      <c r="AJ16" s="16"/>
      <c r="AK16" s="16"/>
      <c r="AL16" s="16"/>
      <c r="AM16" s="16"/>
    </row>
    <row r="17" spans="1:43" ht="23.15" customHeight="1" thickBot="1" x14ac:dyDescent="0.4">
      <c r="A17" s="161"/>
      <c r="B17" s="162"/>
      <c r="C17" s="163"/>
      <c r="D17" s="186" t="s">
        <v>131</v>
      </c>
      <c r="E17" s="179" t="s">
        <v>28</v>
      </c>
      <c r="F17" s="180"/>
      <c r="G17" s="180"/>
      <c r="H17" s="180"/>
      <c r="I17" s="180"/>
      <c r="J17" s="180"/>
      <c r="K17" s="180"/>
      <c r="L17" s="181"/>
      <c r="M17" s="188" t="s">
        <v>113</v>
      </c>
      <c r="N17" s="170"/>
      <c r="O17" s="171"/>
      <c r="P17" s="198" t="s">
        <v>15</v>
      </c>
      <c r="Q17" s="170"/>
      <c r="R17" s="171"/>
      <c r="S17" s="204" t="s">
        <v>133</v>
      </c>
      <c r="T17" s="205"/>
      <c r="U17" s="206"/>
      <c r="V17" s="172" t="s">
        <v>51</v>
      </c>
      <c r="W17" s="174" t="s">
        <v>52</v>
      </c>
      <c r="X17" s="20"/>
      <c r="Y17" s="176" t="s">
        <v>135</v>
      </c>
      <c r="Z17" s="178" t="s">
        <v>114</v>
      </c>
      <c r="AA17" s="179" t="s">
        <v>36</v>
      </c>
      <c r="AB17" s="180"/>
      <c r="AC17" s="180"/>
      <c r="AD17" s="180"/>
      <c r="AE17" s="180"/>
      <c r="AF17" s="180"/>
      <c r="AG17" s="180"/>
      <c r="AH17" s="181"/>
      <c r="AI17" s="169" t="s">
        <v>113</v>
      </c>
      <c r="AJ17" s="170"/>
      <c r="AK17" s="171"/>
      <c r="AL17" s="198" t="s">
        <v>15</v>
      </c>
      <c r="AM17" s="170"/>
      <c r="AN17" s="171"/>
      <c r="AO17" s="199" t="s">
        <v>136</v>
      </c>
      <c r="AP17" s="200"/>
      <c r="AQ17" s="201"/>
    </row>
    <row r="18" spans="1:43" ht="98.25" customHeight="1" thickBot="1" x14ac:dyDescent="0.4">
      <c r="A18" s="164"/>
      <c r="B18" s="165"/>
      <c r="C18" s="166"/>
      <c r="D18" s="187"/>
      <c r="E18" s="121" t="s">
        <v>39</v>
      </c>
      <c r="F18" s="59" t="s">
        <v>63</v>
      </c>
      <c r="G18" s="59" t="s">
        <v>53</v>
      </c>
      <c r="H18" s="59" t="s">
        <v>72</v>
      </c>
      <c r="I18" s="59" t="s">
        <v>64</v>
      </c>
      <c r="J18" s="59" t="s">
        <v>54</v>
      </c>
      <c r="K18" s="59" t="s">
        <v>16</v>
      </c>
      <c r="L18" s="59" t="s">
        <v>41</v>
      </c>
      <c r="M18" s="128" t="s">
        <v>127</v>
      </c>
      <c r="N18" s="121" t="s">
        <v>42</v>
      </c>
      <c r="O18" s="121" t="s">
        <v>43</v>
      </c>
      <c r="P18" s="23" t="s">
        <v>17</v>
      </c>
      <c r="Q18" s="121" t="s">
        <v>42</v>
      </c>
      <c r="R18" s="121" t="s">
        <v>43</v>
      </c>
      <c r="S18" s="56" t="s">
        <v>65</v>
      </c>
      <c r="T18" s="56" t="s">
        <v>56</v>
      </c>
      <c r="U18" s="56" t="s">
        <v>40</v>
      </c>
      <c r="V18" s="173"/>
      <c r="W18" s="175"/>
      <c r="X18" s="20"/>
      <c r="Y18" s="177"/>
      <c r="Z18" s="173"/>
      <c r="AA18" s="121" t="s">
        <v>66</v>
      </c>
      <c r="AB18" s="59" t="s">
        <v>18</v>
      </c>
      <c r="AC18" s="59" t="s">
        <v>19</v>
      </c>
      <c r="AD18" s="59" t="s">
        <v>67</v>
      </c>
      <c r="AE18" s="59" t="s">
        <v>68</v>
      </c>
      <c r="AF18" s="59" t="s">
        <v>73</v>
      </c>
      <c r="AG18" s="59" t="s">
        <v>69</v>
      </c>
      <c r="AH18" s="59" t="s">
        <v>70</v>
      </c>
      <c r="AI18" s="128" t="s">
        <v>127</v>
      </c>
      <c r="AJ18" s="121" t="s">
        <v>29</v>
      </c>
      <c r="AK18" s="121" t="s">
        <v>21</v>
      </c>
      <c r="AL18" s="121" t="s">
        <v>20</v>
      </c>
      <c r="AM18" s="121" t="s">
        <v>29</v>
      </c>
      <c r="AN18" s="121" t="s">
        <v>21</v>
      </c>
      <c r="AO18" s="21" t="s">
        <v>71</v>
      </c>
      <c r="AP18" s="21" t="s">
        <v>74</v>
      </c>
      <c r="AQ18" s="21" t="s">
        <v>22</v>
      </c>
    </row>
    <row r="19" spans="1:43" ht="36" customHeight="1" thickBot="1" x14ac:dyDescent="0.45">
      <c r="A19" s="22"/>
      <c r="B19" s="110" t="s">
        <v>105</v>
      </c>
      <c r="C19" s="58" t="s">
        <v>94</v>
      </c>
      <c r="D19" s="118" t="s">
        <v>132</v>
      </c>
      <c r="E19" s="65">
        <f>SUM(E20:E51)</f>
        <v>0</v>
      </c>
      <c r="F19" s="65">
        <f>SUM(F20:F51)</f>
        <v>0</v>
      </c>
      <c r="G19" s="65">
        <f>SUM(G20:G51)</f>
        <v>0</v>
      </c>
      <c r="H19" s="65">
        <f>SUM(H20:H51)</f>
        <v>0</v>
      </c>
      <c r="I19" s="65">
        <f t="shared" ref="I19:V19" si="0">SUM(I20:I51)</f>
        <v>0</v>
      </c>
      <c r="J19" s="65">
        <f>SUM(J20:J51)</f>
        <v>0</v>
      </c>
      <c r="K19" s="65">
        <f>SUM(K20:K51)</f>
        <v>0</v>
      </c>
      <c r="L19" s="65">
        <f t="shared" si="0"/>
        <v>0</v>
      </c>
      <c r="M19" s="65">
        <f t="shared" si="0"/>
        <v>0</v>
      </c>
      <c r="N19" s="65">
        <f t="shared" si="0"/>
        <v>0</v>
      </c>
      <c r="O19" s="65">
        <f t="shared" si="0"/>
        <v>0</v>
      </c>
      <c r="P19" s="65">
        <f t="shared" si="0"/>
        <v>0</v>
      </c>
      <c r="Q19" s="65">
        <f t="shared" si="0"/>
        <v>0</v>
      </c>
      <c r="R19" s="65">
        <f t="shared" si="0"/>
        <v>0</v>
      </c>
      <c r="S19" s="65">
        <f t="shared" si="0"/>
        <v>0</v>
      </c>
      <c r="T19" s="66">
        <f t="shared" si="0"/>
        <v>0</v>
      </c>
      <c r="U19" s="65">
        <f t="shared" si="0"/>
        <v>0</v>
      </c>
      <c r="V19" s="65">
        <f t="shared" si="0"/>
        <v>0</v>
      </c>
      <c r="W19" s="67"/>
      <c r="X19" s="8"/>
      <c r="Y19" s="68"/>
      <c r="Z19" s="69"/>
      <c r="AA19" s="65">
        <f t="shared" ref="AA19:AQ19" si="1">SUM(AA20:AA51)</f>
        <v>0</v>
      </c>
      <c r="AB19" s="65">
        <f t="shared" si="1"/>
        <v>0</v>
      </c>
      <c r="AC19" s="65">
        <f t="shared" si="1"/>
        <v>0</v>
      </c>
      <c r="AD19" s="65">
        <f t="shared" si="1"/>
        <v>0</v>
      </c>
      <c r="AE19" s="65">
        <f t="shared" si="1"/>
        <v>0</v>
      </c>
      <c r="AF19" s="65">
        <f t="shared" si="1"/>
        <v>0</v>
      </c>
      <c r="AG19" s="65">
        <f t="shared" si="1"/>
        <v>0</v>
      </c>
      <c r="AH19" s="65">
        <f t="shared" si="1"/>
        <v>0</v>
      </c>
      <c r="AI19" s="65">
        <f t="shared" si="1"/>
        <v>0</v>
      </c>
      <c r="AJ19" s="65">
        <f t="shared" si="1"/>
        <v>0</v>
      </c>
      <c r="AK19" s="65">
        <f t="shared" si="1"/>
        <v>0</v>
      </c>
      <c r="AL19" s="65">
        <f t="shared" si="1"/>
        <v>0</v>
      </c>
      <c r="AM19" s="65">
        <f t="shared" si="1"/>
        <v>0</v>
      </c>
      <c r="AN19" s="65">
        <f t="shared" si="1"/>
        <v>0</v>
      </c>
      <c r="AO19" s="65">
        <f t="shared" si="1"/>
        <v>0</v>
      </c>
      <c r="AP19" s="65">
        <f t="shared" si="1"/>
        <v>0</v>
      </c>
      <c r="AQ19" s="65">
        <f t="shared" si="1"/>
        <v>0</v>
      </c>
    </row>
    <row r="20" spans="1:43" s="38" customFormat="1" ht="48" customHeight="1" thickBot="1" x14ac:dyDescent="0.5">
      <c r="A20" s="31">
        <v>1</v>
      </c>
      <c r="B20" s="114"/>
      <c r="C20" s="91"/>
      <c r="D20" s="24"/>
      <c r="E20" s="24"/>
      <c r="F20" s="24"/>
      <c r="G20" s="24"/>
      <c r="H20" s="24"/>
      <c r="I20" s="24"/>
      <c r="J20" s="24"/>
      <c r="K20" s="24"/>
      <c r="L20" s="24"/>
      <c r="M20" s="24"/>
      <c r="N20" s="24"/>
      <c r="O20" s="24"/>
      <c r="P20" s="24"/>
      <c r="Q20" s="24"/>
      <c r="R20" s="24"/>
      <c r="S20" s="26">
        <f>(E20*860/9000*1000+F20*0.6544*1000+G20*1.0667*1000+H20*0.9333*1000+I20*0.8667*1000+J20*1+K20*0.7372*1000+L20*0.8889+Q20*1000+N20*1000)/1000</f>
        <v>0</v>
      </c>
      <c r="T20" s="27">
        <f>E20*0.495+F20*2.3329+G20*3.111+H20*2.606+I20*2.2631+J20*2.1139/1000+K20*1.7529+L20*1.879/1000+R20+O20</f>
        <v>0</v>
      </c>
      <c r="U20" s="26">
        <f>E20*E$4*1000/1000+F20*E$5/1000+G20*E$6/1000+H20*E$7*1000/1000+I20*E$8*1000/1000+J20*E$9/1000+K20*E$10*1000/1000+L20*E$11/1000+P20*E$13/1000+M20*E$12/1000</f>
        <v>0</v>
      </c>
      <c r="V20" s="24"/>
      <c r="W20" s="9" t="str">
        <f>IF(ISERROR(V20/U20), "", V20/U20)</f>
        <v/>
      </c>
      <c r="X20" s="8"/>
      <c r="Y20" s="10"/>
      <c r="Z20" s="3"/>
      <c r="AA20" s="28">
        <f t="shared" ref="AA20:AN20" si="2">E20*$Z20/12</f>
        <v>0</v>
      </c>
      <c r="AB20" s="28">
        <f t="shared" si="2"/>
        <v>0</v>
      </c>
      <c r="AC20" s="28">
        <f t="shared" si="2"/>
        <v>0</v>
      </c>
      <c r="AD20" s="28">
        <f t="shared" si="2"/>
        <v>0</v>
      </c>
      <c r="AE20" s="28">
        <f t="shared" si="2"/>
        <v>0</v>
      </c>
      <c r="AF20" s="28">
        <f t="shared" si="2"/>
        <v>0</v>
      </c>
      <c r="AG20" s="28">
        <f t="shared" si="2"/>
        <v>0</v>
      </c>
      <c r="AH20" s="28">
        <f t="shared" si="2"/>
        <v>0</v>
      </c>
      <c r="AI20" s="28">
        <f t="shared" si="2"/>
        <v>0</v>
      </c>
      <c r="AJ20" s="28">
        <f t="shared" si="2"/>
        <v>0</v>
      </c>
      <c r="AK20" s="28">
        <f t="shared" si="2"/>
        <v>0</v>
      </c>
      <c r="AL20" s="28">
        <f t="shared" si="2"/>
        <v>0</v>
      </c>
      <c r="AM20" s="28">
        <f t="shared" si="2"/>
        <v>0</v>
      </c>
      <c r="AN20" s="28">
        <f t="shared" si="2"/>
        <v>0</v>
      </c>
      <c r="AO20" s="26">
        <f>S20*Z20/12</f>
        <v>0</v>
      </c>
      <c r="AP20" s="26">
        <f>T20*Z20/12</f>
        <v>0</v>
      </c>
      <c r="AQ20" s="26">
        <f t="shared" ref="AQ20:AQ51" si="3">U20*Z20/12</f>
        <v>0</v>
      </c>
    </row>
    <row r="21" spans="1:43" s="38" customFormat="1" ht="48" customHeight="1" thickBot="1" x14ac:dyDescent="0.5">
      <c r="A21" s="31">
        <v>2</v>
      </c>
      <c r="B21" s="114"/>
      <c r="C21" s="91"/>
      <c r="D21" s="24"/>
      <c r="E21" s="24"/>
      <c r="F21" s="24"/>
      <c r="G21" s="24"/>
      <c r="H21" s="24"/>
      <c r="I21" s="24"/>
      <c r="J21" s="24"/>
      <c r="K21" s="24"/>
      <c r="L21" s="24"/>
      <c r="M21" s="24"/>
      <c r="N21" s="24"/>
      <c r="O21" s="24"/>
      <c r="P21" s="24"/>
      <c r="Q21" s="24"/>
      <c r="R21" s="24"/>
      <c r="S21" s="26">
        <f t="shared" ref="S21:S51" si="4">(E21*860/9000*1000+F21*0.6544*1000+G21*1.0667*1000+H21*0.9333*1000+I21*0.8667*1000+J21*1+K21*0.7372*1000+L21*0.8889+Q21*1000+N21*1000)/1000</f>
        <v>0</v>
      </c>
      <c r="T21" s="27">
        <f t="shared" ref="T21:T51" si="5">E21*0.495+F21*2.3329+G21*3.111+H21*2.606+I21*2.2631+J21*2.1139/1000+K21*1.7529+L21*1.879/1000+R21+O21</f>
        <v>0</v>
      </c>
      <c r="U21" s="26">
        <f t="shared" ref="U21:U51" si="6">E21*E$4*1000/1000+F21*E$5/1000+G21*E$6/1000+H21*E$7*1000/1000+I21*E$8*1000/1000+J21*E$9/1000+K21*E$10*1000/1000+L21*E$11/1000+P21*E$13/1000+M21*E$12/1000</f>
        <v>0</v>
      </c>
      <c r="V21" s="24"/>
      <c r="W21" s="9" t="str">
        <f t="shared" ref="W21:W51" si="7">IF(ISERROR(V21/U21), "", V21/U21)</f>
        <v/>
      </c>
      <c r="X21" s="8"/>
      <c r="Y21" s="10"/>
      <c r="Z21" s="3"/>
      <c r="AA21" s="28">
        <f t="shared" ref="AA21:AA51" si="8">E21*$Z21/12</f>
        <v>0</v>
      </c>
      <c r="AB21" s="28">
        <f t="shared" ref="AB21:AB51" si="9">F21*$Z21/12</f>
        <v>0</v>
      </c>
      <c r="AC21" s="28">
        <f t="shared" ref="AC21:AC51" si="10">G21*$Z21/12</f>
        <v>0</v>
      </c>
      <c r="AD21" s="28">
        <f t="shared" ref="AD21:AD51" si="11">H21*$Z21/12</f>
        <v>0</v>
      </c>
      <c r="AE21" s="28">
        <f t="shared" ref="AE21:AE51" si="12">I21*$Z21/12</f>
        <v>0</v>
      </c>
      <c r="AF21" s="28">
        <f t="shared" ref="AF21:AF51" si="13">J21*$Z21/12</f>
        <v>0</v>
      </c>
      <c r="AG21" s="28">
        <f t="shared" ref="AG21:AG51" si="14">K21*$Z21/12</f>
        <v>0</v>
      </c>
      <c r="AH21" s="28">
        <f t="shared" ref="AH21:AH51" si="15">L21*$Z21/12</f>
        <v>0</v>
      </c>
      <c r="AI21" s="28">
        <f t="shared" ref="AI21:AK51" si="16">M21*$Z21/12</f>
        <v>0</v>
      </c>
      <c r="AJ21" s="28">
        <f t="shared" si="16"/>
        <v>0</v>
      </c>
      <c r="AK21" s="28">
        <f t="shared" si="16"/>
        <v>0</v>
      </c>
      <c r="AL21" s="28">
        <f t="shared" ref="AL21:AL51" si="17">P21*$Z21/12</f>
        <v>0</v>
      </c>
      <c r="AM21" s="28">
        <f t="shared" ref="AM21:AM51" si="18">Q21*$Z21/12</f>
        <v>0</v>
      </c>
      <c r="AN21" s="28">
        <f t="shared" ref="AN21:AN51" si="19">R21*$Z21/12</f>
        <v>0</v>
      </c>
      <c r="AO21" s="26">
        <f t="shared" ref="AO21:AO51" si="20">S21*Z21/12</f>
        <v>0</v>
      </c>
      <c r="AP21" s="26">
        <f t="shared" ref="AP21:AP51" si="21">T21*Z21/12</f>
        <v>0</v>
      </c>
      <c r="AQ21" s="26">
        <f t="shared" si="3"/>
        <v>0</v>
      </c>
    </row>
    <row r="22" spans="1:43" s="38" customFormat="1" ht="48" customHeight="1" thickBot="1" x14ac:dyDescent="0.5">
      <c r="A22" s="31">
        <v>3</v>
      </c>
      <c r="B22" s="114"/>
      <c r="C22" s="91"/>
      <c r="D22" s="24"/>
      <c r="E22" s="24"/>
      <c r="F22" s="24"/>
      <c r="G22" s="24"/>
      <c r="H22" s="24"/>
      <c r="I22" s="24"/>
      <c r="J22" s="24"/>
      <c r="K22" s="24"/>
      <c r="L22" s="24"/>
      <c r="M22" s="24"/>
      <c r="N22" s="24"/>
      <c r="O22" s="24"/>
      <c r="P22" s="24"/>
      <c r="Q22" s="24"/>
      <c r="R22" s="24"/>
      <c r="S22" s="26">
        <f t="shared" si="4"/>
        <v>0</v>
      </c>
      <c r="T22" s="27">
        <f t="shared" si="5"/>
        <v>0</v>
      </c>
      <c r="U22" s="26">
        <f t="shared" si="6"/>
        <v>0</v>
      </c>
      <c r="V22" s="24"/>
      <c r="W22" s="9" t="str">
        <f t="shared" si="7"/>
        <v/>
      </c>
      <c r="X22" s="8"/>
      <c r="Y22" s="10"/>
      <c r="Z22" s="3"/>
      <c r="AA22" s="28">
        <f t="shared" si="8"/>
        <v>0</v>
      </c>
      <c r="AB22" s="28">
        <f t="shared" si="9"/>
        <v>0</v>
      </c>
      <c r="AC22" s="28">
        <f t="shared" si="10"/>
        <v>0</v>
      </c>
      <c r="AD22" s="28">
        <f t="shared" si="11"/>
        <v>0</v>
      </c>
      <c r="AE22" s="28">
        <f t="shared" si="12"/>
        <v>0</v>
      </c>
      <c r="AF22" s="28">
        <f t="shared" si="13"/>
        <v>0</v>
      </c>
      <c r="AG22" s="28">
        <f t="shared" si="14"/>
        <v>0</v>
      </c>
      <c r="AH22" s="28">
        <f t="shared" si="15"/>
        <v>0</v>
      </c>
      <c r="AI22" s="28">
        <f t="shared" si="16"/>
        <v>0</v>
      </c>
      <c r="AJ22" s="28">
        <f t="shared" si="16"/>
        <v>0</v>
      </c>
      <c r="AK22" s="28">
        <f t="shared" si="16"/>
        <v>0</v>
      </c>
      <c r="AL22" s="28">
        <f t="shared" si="17"/>
        <v>0</v>
      </c>
      <c r="AM22" s="28">
        <f t="shared" si="18"/>
        <v>0</v>
      </c>
      <c r="AN22" s="28">
        <f t="shared" si="19"/>
        <v>0</v>
      </c>
      <c r="AO22" s="26">
        <f t="shared" si="20"/>
        <v>0</v>
      </c>
      <c r="AP22" s="26">
        <f t="shared" si="21"/>
        <v>0</v>
      </c>
      <c r="AQ22" s="26">
        <f t="shared" si="3"/>
        <v>0</v>
      </c>
    </row>
    <row r="23" spans="1:43" s="38" customFormat="1" ht="48" customHeight="1" thickBot="1" x14ac:dyDescent="0.5">
      <c r="A23" s="31">
        <v>4</v>
      </c>
      <c r="B23" s="114"/>
      <c r="C23" s="91"/>
      <c r="D23" s="24"/>
      <c r="E23" s="24"/>
      <c r="F23" s="24"/>
      <c r="G23" s="24"/>
      <c r="H23" s="24"/>
      <c r="I23" s="24"/>
      <c r="J23" s="24"/>
      <c r="K23" s="24"/>
      <c r="L23" s="24"/>
      <c r="M23" s="24"/>
      <c r="N23" s="24"/>
      <c r="O23" s="24"/>
      <c r="P23" s="24"/>
      <c r="Q23" s="24"/>
      <c r="R23" s="24"/>
      <c r="S23" s="26">
        <f t="shared" si="4"/>
        <v>0</v>
      </c>
      <c r="T23" s="27">
        <f t="shared" si="5"/>
        <v>0</v>
      </c>
      <c r="U23" s="26">
        <f t="shared" si="6"/>
        <v>0</v>
      </c>
      <c r="V23" s="24"/>
      <c r="W23" s="9" t="str">
        <f t="shared" si="7"/>
        <v/>
      </c>
      <c r="X23" s="8"/>
      <c r="Y23" s="10"/>
      <c r="Z23" s="3"/>
      <c r="AA23" s="28">
        <f t="shared" si="8"/>
        <v>0</v>
      </c>
      <c r="AB23" s="28">
        <f t="shared" si="9"/>
        <v>0</v>
      </c>
      <c r="AC23" s="28">
        <f t="shared" si="10"/>
        <v>0</v>
      </c>
      <c r="AD23" s="28">
        <f t="shared" si="11"/>
        <v>0</v>
      </c>
      <c r="AE23" s="28">
        <f t="shared" si="12"/>
        <v>0</v>
      </c>
      <c r="AF23" s="28">
        <f t="shared" si="13"/>
        <v>0</v>
      </c>
      <c r="AG23" s="28">
        <f t="shared" si="14"/>
        <v>0</v>
      </c>
      <c r="AH23" s="28">
        <f t="shared" si="15"/>
        <v>0</v>
      </c>
      <c r="AI23" s="28">
        <f t="shared" si="16"/>
        <v>0</v>
      </c>
      <c r="AJ23" s="28">
        <f t="shared" si="16"/>
        <v>0</v>
      </c>
      <c r="AK23" s="28">
        <f t="shared" si="16"/>
        <v>0</v>
      </c>
      <c r="AL23" s="28">
        <f t="shared" si="17"/>
        <v>0</v>
      </c>
      <c r="AM23" s="28">
        <f t="shared" si="18"/>
        <v>0</v>
      </c>
      <c r="AN23" s="28">
        <f t="shared" si="19"/>
        <v>0</v>
      </c>
      <c r="AO23" s="26">
        <f t="shared" si="20"/>
        <v>0</v>
      </c>
      <c r="AP23" s="26">
        <f t="shared" si="21"/>
        <v>0</v>
      </c>
      <c r="AQ23" s="26">
        <f t="shared" si="3"/>
        <v>0</v>
      </c>
    </row>
    <row r="24" spans="1:43" s="38" customFormat="1" ht="48" customHeight="1" thickBot="1" x14ac:dyDescent="0.5">
      <c r="A24" s="31">
        <v>5</v>
      </c>
      <c r="B24" s="114"/>
      <c r="C24" s="91"/>
      <c r="D24" s="24"/>
      <c r="E24" s="24"/>
      <c r="F24" s="24"/>
      <c r="G24" s="24"/>
      <c r="H24" s="24"/>
      <c r="I24" s="24"/>
      <c r="J24" s="24"/>
      <c r="K24" s="24"/>
      <c r="L24" s="24"/>
      <c r="M24" s="24"/>
      <c r="N24" s="24"/>
      <c r="O24" s="24"/>
      <c r="P24" s="24"/>
      <c r="Q24" s="24"/>
      <c r="R24" s="24"/>
      <c r="S24" s="26">
        <f t="shared" si="4"/>
        <v>0</v>
      </c>
      <c r="T24" s="27">
        <f t="shared" si="5"/>
        <v>0</v>
      </c>
      <c r="U24" s="26">
        <f t="shared" si="6"/>
        <v>0</v>
      </c>
      <c r="V24" s="24"/>
      <c r="W24" s="9" t="str">
        <f t="shared" si="7"/>
        <v/>
      </c>
      <c r="X24" s="8"/>
      <c r="Y24" s="10"/>
      <c r="Z24" s="3"/>
      <c r="AA24" s="28">
        <f t="shared" si="8"/>
        <v>0</v>
      </c>
      <c r="AB24" s="28">
        <f t="shared" si="9"/>
        <v>0</v>
      </c>
      <c r="AC24" s="28">
        <f t="shared" si="10"/>
        <v>0</v>
      </c>
      <c r="AD24" s="28">
        <f t="shared" si="11"/>
        <v>0</v>
      </c>
      <c r="AE24" s="28">
        <f t="shared" si="12"/>
        <v>0</v>
      </c>
      <c r="AF24" s="28">
        <f t="shared" si="13"/>
        <v>0</v>
      </c>
      <c r="AG24" s="28">
        <f t="shared" si="14"/>
        <v>0</v>
      </c>
      <c r="AH24" s="28">
        <f t="shared" si="15"/>
        <v>0</v>
      </c>
      <c r="AI24" s="28">
        <f t="shared" si="16"/>
        <v>0</v>
      </c>
      <c r="AJ24" s="28">
        <f t="shared" si="16"/>
        <v>0</v>
      </c>
      <c r="AK24" s="28">
        <f t="shared" si="16"/>
        <v>0</v>
      </c>
      <c r="AL24" s="28">
        <f t="shared" si="17"/>
        <v>0</v>
      </c>
      <c r="AM24" s="28">
        <f t="shared" si="18"/>
        <v>0</v>
      </c>
      <c r="AN24" s="28">
        <f t="shared" si="19"/>
        <v>0</v>
      </c>
      <c r="AO24" s="26">
        <f t="shared" si="20"/>
        <v>0</v>
      </c>
      <c r="AP24" s="26">
        <f t="shared" si="21"/>
        <v>0</v>
      </c>
      <c r="AQ24" s="26">
        <f t="shared" si="3"/>
        <v>0</v>
      </c>
    </row>
    <row r="25" spans="1:43" s="38" customFormat="1" ht="48" customHeight="1" thickBot="1" x14ac:dyDescent="0.5">
      <c r="A25" s="31">
        <v>6</v>
      </c>
      <c r="B25" s="114"/>
      <c r="C25" s="91"/>
      <c r="D25" s="24"/>
      <c r="E25" s="24"/>
      <c r="F25" s="24"/>
      <c r="G25" s="24"/>
      <c r="H25" s="24"/>
      <c r="I25" s="24"/>
      <c r="J25" s="24"/>
      <c r="K25" s="24"/>
      <c r="L25" s="24"/>
      <c r="M25" s="24"/>
      <c r="N25" s="24"/>
      <c r="O25" s="24"/>
      <c r="P25" s="24"/>
      <c r="Q25" s="24"/>
      <c r="R25" s="24"/>
      <c r="S25" s="26">
        <f t="shared" si="4"/>
        <v>0</v>
      </c>
      <c r="T25" s="27">
        <f t="shared" si="5"/>
        <v>0</v>
      </c>
      <c r="U25" s="26">
        <f t="shared" si="6"/>
        <v>0</v>
      </c>
      <c r="V25" s="24"/>
      <c r="W25" s="9" t="str">
        <f t="shared" si="7"/>
        <v/>
      </c>
      <c r="X25" s="8"/>
      <c r="Y25" s="10"/>
      <c r="Z25" s="3"/>
      <c r="AA25" s="28">
        <f t="shared" si="8"/>
        <v>0</v>
      </c>
      <c r="AB25" s="28">
        <f t="shared" si="9"/>
        <v>0</v>
      </c>
      <c r="AC25" s="28">
        <f t="shared" si="10"/>
        <v>0</v>
      </c>
      <c r="AD25" s="28">
        <f t="shared" si="11"/>
        <v>0</v>
      </c>
      <c r="AE25" s="28">
        <f t="shared" si="12"/>
        <v>0</v>
      </c>
      <c r="AF25" s="28">
        <f t="shared" si="13"/>
        <v>0</v>
      </c>
      <c r="AG25" s="28">
        <f t="shared" si="14"/>
        <v>0</v>
      </c>
      <c r="AH25" s="28">
        <f t="shared" si="15"/>
        <v>0</v>
      </c>
      <c r="AI25" s="28">
        <f t="shared" si="16"/>
        <v>0</v>
      </c>
      <c r="AJ25" s="28">
        <f t="shared" si="16"/>
        <v>0</v>
      </c>
      <c r="AK25" s="28">
        <f t="shared" si="16"/>
        <v>0</v>
      </c>
      <c r="AL25" s="28">
        <f t="shared" si="17"/>
        <v>0</v>
      </c>
      <c r="AM25" s="28">
        <f t="shared" si="18"/>
        <v>0</v>
      </c>
      <c r="AN25" s="28">
        <f t="shared" si="19"/>
        <v>0</v>
      </c>
      <c r="AO25" s="26">
        <f t="shared" si="20"/>
        <v>0</v>
      </c>
      <c r="AP25" s="26">
        <f t="shared" si="21"/>
        <v>0</v>
      </c>
      <c r="AQ25" s="26">
        <f t="shared" si="3"/>
        <v>0</v>
      </c>
    </row>
    <row r="26" spans="1:43" s="38" customFormat="1" ht="48" customHeight="1" thickBot="1" x14ac:dyDescent="0.5">
      <c r="A26" s="31">
        <v>7</v>
      </c>
      <c r="B26" s="114"/>
      <c r="C26" s="91"/>
      <c r="D26" s="24"/>
      <c r="E26" s="24"/>
      <c r="F26" s="24"/>
      <c r="G26" s="24"/>
      <c r="H26" s="24"/>
      <c r="I26" s="24"/>
      <c r="J26" s="24"/>
      <c r="K26" s="24"/>
      <c r="L26" s="24"/>
      <c r="M26" s="24"/>
      <c r="N26" s="24"/>
      <c r="O26" s="24"/>
      <c r="P26" s="24"/>
      <c r="Q26" s="24"/>
      <c r="R26" s="24"/>
      <c r="S26" s="26">
        <f t="shared" si="4"/>
        <v>0</v>
      </c>
      <c r="T26" s="27">
        <f t="shared" si="5"/>
        <v>0</v>
      </c>
      <c r="U26" s="26">
        <f t="shared" si="6"/>
        <v>0</v>
      </c>
      <c r="V26" s="24"/>
      <c r="W26" s="9" t="str">
        <f t="shared" si="7"/>
        <v/>
      </c>
      <c r="X26" s="8"/>
      <c r="Y26" s="10"/>
      <c r="Z26" s="3"/>
      <c r="AA26" s="28">
        <f t="shared" si="8"/>
        <v>0</v>
      </c>
      <c r="AB26" s="28">
        <f t="shared" si="9"/>
        <v>0</v>
      </c>
      <c r="AC26" s="28">
        <f t="shared" si="10"/>
        <v>0</v>
      </c>
      <c r="AD26" s="28">
        <f t="shared" si="11"/>
        <v>0</v>
      </c>
      <c r="AE26" s="28">
        <f t="shared" si="12"/>
        <v>0</v>
      </c>
      <c r="AF26" s="28">
        <f t="shared" si="13"/>
        <v>0</v>
      </c>
      <c r="AG26" s="28">
        <f t="shared" si="14"/>
        <v>0</v>
      </c>
      <c r="AH26" s="28">
        <f t="shared" si="15"/>
        <v>0</v>
      </c>
      <c r="AI26" s="28">
        <f t="shared" si="16"/>
        <v>0</v>
      </c>
      <c r="AJ26" s="28">
        <f t="shared" si="16"/>
        <v>0</v>
      </c>
      <c r="AK26" s="28">
        <f t="shared" si="16"/>
        <v>0</v>
      </c>
      <c r="AL26" s="28">
        <f t="shared" si="17"/>
        <v>0</v>
      </c>
      <c r="AM26" s="28">
        <f t="shared" si="18"/>
        <v>0</v>
      </c>
      <c r="AN26" s="28">
        <f t="shared" si="19"/>
        <v>0</v>
      </c>
      <c r="AO26" s="26">
        <f t="shared" si="20"/>
        <v>0</v>
      </c>
      <c r="AP26" s="26">
        <f t="shared" si="21"/>
        <v>0</v>
      </c>
      <c r="AQ26" s="26">
        <f t="shared" si="3"/>
        <v>0</v>
      </c>
    </row>
    <row r="27" spans="1:43" s="38" customFormat="1" ht="48" customHeight="1" thickBot="1" x14ac:dyDescent="0.5">
      <c r="A27" s="31">
        <v>8</v>
      </c>
      <c r="B27" s="114"/>
      <c r="C27" s="91"/>
      <c r="D27" s="24"/>
      <c r="E27" s="24"/>
      <c r="F27" s="24"/>
      <c r="G27" s="24"/>
      <c r="H27" s="24"/>
      <c r="I27" s="24"/>
      <c r="J27" s="24"/>
      <c r="K27" s="24"/>
      <c r="L27" s="24"/>
      <c r="M27" s="24"/>
      <c r="N27" s="24"/>
      <c r="O27" s="24"/>
      <c r="P27" s="24"/>
      <c r="Q27" s="24"/>
      <c r="R27" s="24"/>
      <c r="S27" s="26">
        <f t="shared" si="4"/>
        <v>0</v>
      </c>
      <c r="T27" s="27">
        <f t="shared" si="5"/>
        <v>0</v>
      </c>
      <c r="U27" s="26">
        <f t="shared" si="6"/>
        <v>0</v>
      </c>
      <c r="V27" s="24"/>
      <c r="W27" s="9" t="str">
        <f t="shared" si="7"/>
        <v/>
      </c>
      <c r="X27" s="8"/>
      <c r="Y27" s="10"/>
      <c r="Z27" s="3"/>
      <c r="AA27" s="28">
        <f t="shared" si="8"/>
        <v>0</v>
      </c>
      <c r="AB27" s="28">
        <f t="shared" si="9"/>
        <v>0</v>
      </c>
      <c r="AC27" s="28">
        <f t="shared" si="10"/>
        <v>0</v>
      </c>
      <c r="AD27" s="28">
        <f t="shared" si="11"/>
        <v>0</v>
      </c>
      <c r="AE27" s="28">
        <f t="shared" si="12"/>
        <v>0</v>
      </c>
      <c r="AF27" s="28">
        <f t="shared" si="13"/>
        <v>0</v>
      </c>
      <c r="AG27" s="28">
        <f t="shared" si="14"/>
        <v>0</v>
      </c>
      <c r="AH27" s="28">
        <f t="shared" si="15"/>
        <v>0</v>
      </c>
      <c r="AI27" s="28">
        <f t="shared" si="16"/>
        <v>0</v>
      </c>
      <c r="AJ27" s="28">
        <f t="shared" si="16"/>
        <v>0</v>
      </c>
      <c r="AK27" s="28">
        <f t="shared" si="16"/>
        <v>0</v>
      </c>
      <c r="AL27" s="28">
        <f t="shared" si="17"/>
        <v>0</v>
      </c>
      <c r="AM27" s="28">
        <f t="shared" si="18"/>
        <v>0</v>
      </c>
      <c r="AN27" s="28">
        <f t="shared" si="19"/>
        <v>0</v>
      </c>
      <c r="AO27" s="26">
        <f t="shared" si="20"/>
        <v>0</v>
      </c>
      <c r="AP27" s="26">
        <f t="shared" si="21"/>
        <v>0</v>
      </c>
      <c r="AQ27" s="26">
        <f t="shared" si="3"/>
        <v>0</v>
      </c>
    </row>
    <row r="28" spans="1:43" s="38" customFormat="1" ht="48" customHeight="1" thickBot="1" x14ac:dyDescent="0.5">
      <c r="A28" s="31">
        <v>9</v>
      </c>
      <c r="B28" s="114"/>
      <c r="C28" s="91"/>
      <c r="D28" s="24"/>
      <c r="E28" s="24"/>
      <c r="F28" s="24"/>
      <c r="G28" s="24"/>
      <c r="H28" s="24"/>
      <c r="I28" s="24"/>
      <c r="J28" s="24"/>
      <c r="K28" s="24"/>
      <c r="L28" s="24"/>
      <c r="M28" s="24"/>
      <c r="N28" s="24"/>
      <c r="O28" s="24"/>
      <c r="P28" s="24"/>
      <c r="Q28" s="24"/>
      <c r="R28" s="24"/>
      <c r="S28" s="26">
        <f t="shared" si="4"/>
        <v>0</v>
      </c>
      <c r="T28" s="27">
        <f t="shared" si="5"/>
        <v>0</v>
      </c>
      <c r="U28" s="26">
        <f t="shared" si="6"/>
        <v>0</v>
      </c>
      <c r="V28" s="24"/>
      <c r="W28" s="9" t="str">
        <f t="shared" si="7"/>
        <v/>
      </c>
      <c r="X28" s="8"/>
      <c r="Y28" s="10"/>
      <c r="Z28" s="3"/>
      <c r="AA28" s="28">
        <f t="shared" si="8"/>
        <v>0</v>
      </c>
      <c r="AB28" s="28">
        <f t="shared" si="9"/>
        <v>0</v>
      </c>
      <c r="AC28" s="28">
        <f t="shared" si="10"/>
        <v>0</v>
      </c>
      <c r="AD28" s="28">
        <f t="shared" si="11"/>
        <v>0</v>
      </c>
      <c r="AE28" s="28">
        <f t="shared" si="12"/>
        <v>0</v>
      </c>
      <c r="AF28" s="28">
        <f t="shared" si="13"/>
        <v>0</v>
      </c>
      <c r="AG28" s="28">
        <f t="shared" si="14"/>
        <v>0</v>
      </c>
      <c r="AH28" s="28">
        <f t="shared" si="15"/>
        <v>0</v>
      </c>
      <c r="AI28" s="28">
        <f t="shared" si="16"/>
        <v>0</v>
      </c>
      <c r="AJ28" s="28">
        <f t="shared" si="16"/>
        <v>0</v>
      </c>
      <c r="AK28" s="28">
        <f t="shared" si="16"/>
        <v>0</v>
      </c>
      <c r="AL28" s="28">
        <f t="shared" si="17"/>
        <v>0</v>
      </c>
      <c r="AM28" s="28">
        <f t="shared" si="18"/>
        <v>0</v>
      </c>
      <c r="AN28" s="28">
        <f t="shared" si="19"/>
        <v>0</v>
      </c>
      <c r="AO28" s="26">
        <f t="shared" si="20"/>
        <v>0</v>
      </c>
      <c r="AP28" s="26">
        <f t="shared" si="21"/>
        <v>0</v>
      </c>
      <c r="AQ28" s="26">
        <f t="shared" si="3"/>
        <v>0</v>
      </c>
    </row>
    <row r="29" spans="1:43" s="38" customFormat="1" ht="48" customHeight="1" thickBot="1" x14ac:dyDescent="0.5">
      <c r="A29" s="31">
        <v>10</v>
      </c>
      <c r="B29" s="114"/>
      <c r="C29" s="91"/>
      <c r="D29" s="24"/>
      <c r="E29" s="24"/>
      <c r="F29" s="24"/>
      <c r="G29" s="24"/>
      <c r="H29" s="24"/>
      <c r="I29" s="24"/>
      <c r="J29" s="24"/>
      <c r="K29" s="24"/>
      <c r="L29" s="24"/>
      <c r="M29" s="24"/>
      <c r="N29" s="24"/>
      <c r="O29" s="24"/>
      <c r="P29" s="24"/>
      <c r="Q29" s="24"/>
      <c r="R29" s="24"/>
      <c r="S29" s="26">
        <f t="shared" si="4"/>
        <v>0</v>
      </c>
      <c r="T29" s="27">
        <f t="shared" si="5"/>
        <v>0</v>
      </c>
      <c r="U29" s="26">
        <f t="shared" si="6"/>
        <v>0</v>
      </c>
      <c r="V29" s="24"/>
      <c r="W29" s="9" t="str">
        <f t="shared" si="7"/>
        <v/>
      </c>
      <c r="X29" s="8"/>
      <c r="Y29" s="10"/>
      <c r="Z29" s="3"/>
      <c r="AA29" s="28">
        <f t="shared" si="8"/>
        <v>0</v>
      </c>
      <c r="AB29" s="28">
        <f t="shared" si="9"/>
        <v>0</v>
      </c>
      <c r="AC29" s="28">
        <f t="shared" si="10"/>
        <v>0</v>
      </c>
      <c r="AD29" s="28">
        <f t="shared" si="11"/>
        <v>0</v>
      </c>
      <c r="AE29" s="28">
        <f t="shared" si="12"/>
        <v>0</v>
      </c>
      <c r="AF29" s="28">
        <f t="shared" si="13"/>
        <v>0</v>
      </c>
      <c r="AG29" s="28">
        <f t="shared" si="14"/>
        <v>0</v>
      </c>
      <c r="AH29" s="28">
        <f t="shared" si="15"/>
        <v>0</v>
      </c>
      <c r="AI29" s="28">
        <f t="shared" si="16"/>
        <v>0</v>
      </c>
      <c r="AJ29" s="28">
        <f t="shared" si="16"/>
        <v>0</v>
      </c>
      <c r="AK29" s="28">
        <f t="shared" si="16"/>
        <v>0</v>
      </c>
      <c r="AL29" s="28">
        <f t="shared" si="17"/>
        <v>0</v>
      </c>
      <c r="AM29" s="28">
        <f t="shared" si="18"/>
        <v>0</v>
      </c>
      <c r="AN29" s="28">
        <f t="shared" si="19"/>
        <v>0</v>
      </c>
      <c r="AO29" s="26">
        <f t="shared" si="20"/>
        <v>0</v>
      </c>
      <c r="AP29" s="26">
        <f t="shared" si="21"/>
        <v>0</v>
      </c>
      <c r="AQ29" s="26">
        <f t="shared" si="3"/>
        <v>0</v>
      </c>
    </row>
    <row r="30" spans="1:43" ht="48" customHeight="1" thickBot="1" x14ac:dyDescent="0.5">
      <c r="A30" s="32">
        <v>11</v>
      </c>
      <c r="B30" s="114"/>
      <c r="C30" s="91"/>
      <c r="D30" s="24"/>
      <c r="E30" s="25"/>
      <c r="F30" s="25"/>
      <c r="G30" s="25"/>
      <c r="H30" s="25"/>
      <c r="I30" s="25"/>
      <c r="J30" s="25"/>
      <c r="K30" s="25"/>
      <c r="L30" s="25"/>
      <c r="M30" s="25"/>
      <c r="N30" s="25"/>
      <c r="O30" s="25"/>
      <c r="P30" s="25"/>
      <c r="Q30" s="25"/>
      <c r="R30" s="25"/>
      <c r="S30" s="26">
        <f t="shared" si="4"/>
        <v>0</v>
      </c>
      <c r="T30" s="27">
        <f t="shared" si="5"/>
        <v>0</v>
      </c>
      <c r="U30" s="26">
        <f t="shared" si="6"/>
        <v>0</v>
      </c>
      <c r="V30" s="25"/>
      <c r="W30" s="9" t="str">
        <f t="shared" si="7"/>
        <v/>
      </c>
      <c r="X30" s="8"/>
      <c r="Y30" s="11"/>
      <c r="Z30" s="4"/>
      <c r="AA30" s="28">
        <f t="shared" si="8"/>
        <v>0</v>
      </c>
      <c r="AB30" s="28">
        <f t="shared" si="9"/>
        <v>0</v>
      </c>
      <c r="AC30" s="28">
        <f t="shared" si="10"/>
        <v>0</v>
      </c>
      <c r="AD30" s="28">
        <f t="shared" si="11"/>
        <v>0</v>
      </c>
      <c r="AE30" s="28">
        <f t="shared" si="12"/>
        <v>0</v>
      </c>
      <c r="AF30" s="28">
        <f t="shared" si="13"/>
        <v>0</v>
      </c>
      <c r="AG30" s="28">
        <f t="shared" si="14"/>
        <v>0</v>
      </c>
      <c r="AH30" s="28">
        <f t="shared" si="15"/>
        <v>0</v>
      </c>
      <c r="AI30" s="28">
        <f t="shared" si="16"/>
        <v>0</v>
      </c>
      <c r="AJ30" s="28">
        <f t="shared" si="16"/>
        <v>0</v>
      </c>
      <c r="AK30" s="28">
        <f t="shared" si="16"/>
        <v>0</v>
      </c>
      <c r="AL30" s="28">
        <f t="shared" si="17"/>
        <v>0</v>
      </c>
      <c r="AM30" s="28">
        <f t="shared" si="18"/>
        <v>0</v>
      </c>
      <c r="AN30" s="28">
        <f t="shared" si="19"/>
        <v>0</v>
      </c>
      <c r="AO30" s="26">
        <f t="shared" si="20"/>
        <v>0</v>
      </c>
      <c r="AP30" s="26">
        <f t="shared" si="21"/>
        <v>0</v>
      </c>
      <c r="AQ30" s="26">
        <f t="shared" si="3"/>
        <v>0</v>
      </c>
    </row>
    <row r="31" spans="1:43" ht="48" customHeight="1" thickBot="1" x14ac:dyDescent="0.5">
      <c r="A31" s="32">
        <v>12</v>
      </c>
      <c r="B31" s="114"/>
      <c r="C31" s="91"/>
      <c r="D31" s="24"/>
      <c r="E31" s="25"/>
      <c r="F31" s="25"/>
      <c r="G31" s="25"/>
      <c r="H31" s="25"/>
      <c r="I31" s="25"/>
      <c r="J31" s="25"/>
      <c r="K31" s="25"/>
      <c r="L31" s="25"/>
      <c r="M31" s="25"/>
      <c r="N31" s="25"/>
      <c r="O31" s="25"/>
      <c r="P31" s="25"/>
      <c r="Q31" s="25"/>
      <c r="R31" s="25"/>
      <c r="S31" s="26">
        <f t="shared" si="4"/>
        <v>0</v>
      </c>
      <c r="T31" s="27">
        <f t="shared" si="5"/>
        <v>0</v>
      </c>
      <c r="U31" s="26">
        <f t="shared" si="6"/>
        <v>0</v>
      </c>
      <c r="V31" s="25"/>
      <c r="W31" s="9" t="str">
        <f t="shared" si="7"/>
        <v/>
      </c>
      <c r="X31" s="8"/>
      <c r="Y31" s="11"/>
      <c r="Z31" s="4"/>
      <c r="AA31" s="28">
        <f t="shared" si="8"/>
        <v>0</v>
      </c>
      <c r="AB31" s="28">
        <f t="shared" si="9"/>
        <v>0</v>
      </c>
      <c r="AC31" s="28">
        <f t="shared" si="10"/>
        <v>0</v>
      </c>
      <c r="AD31" s="28">
        <f t="shared" si="11"/>
        <v>0</v>
      </c>
      <c r="AE31" s="28">
        <f t="shared" si="12"/>
        <v>0</v>
      </c>
      <c r="AF31" s="28">
        <f t="shared" si="13"/>
        <v>0</v>
      </c>
      <c r="AG31" s="28">
        <f t="shared" si="14"/>
        <v>0</v>
      </c>
      <c r="AH31" s="28">
        <f t="shared" si="15"/>
        <v>0</v>
      </c>
      <c r="AI31" s="28">
        <f t="shared" si="16"/>
        <v>0</v>
      </c>
      <c r="AJ31" s="28">
        <f t="shared" si="16"/>
        <v>0</v>
      </c>
      <c r="AK31" s="28">
        <f t="shared" si="16"/>
        <v>0</v>
      </c>
      <c r="AL31" s="28">
        <f t="shared" si="17"/>
        <v>0</v>
      </c>
      <c r="AM31" s="28">
        <f t="shared" si="18"/>
        <v>0</v>
      </c>
      <c r="AN31" s="28">
        <f t="shared" si="19"/>
        <v>0</v>
      </c>
      <c r="AO31" s="26">
        <f t="shared" si="20"/>
        <v>0</v>
      </c>
      <c r="AP31" s="26">
        <f t="shared" si="21"/>
        <v>0</v>
      </c>
      <c r="AQ31" s="26">
        <f t="shared" si="3"/>
        <v>0</v>
      </c>
    </row>
    <row r="32" spans="1:43" ht="48" customHeight="1" thickBot="1" x14ac:dyDescent="0.5">
      <c r="A32" s="32">
        <v>13</v>
      </c>
      <c r="B32" s="114"/>
      <c r="C32" s="91"/>
      <c r="D32" s="24"/>
      <c r="E32" s="25"/>
      <c r="F32" s="25"/>
      <c r="G32" s="25"/>
      <c r="H32" s="25"/>
      <c r="I32" s="25"/>
      <c r="J32" s="25"/>
      <c r="K32" s="25"/>
      <c r="L32" s="25"/>
      <c r="M32" s="25"/>
      <c r="N32" s="25"/>
      <c r="O32" s="25"/>
      <c r="P32" s="25"/>
      <c r="Q32" s="25"/>
      <c r="R32" s="25"/>
      <c r="S32" s="26">
        <f t="shared" si="4"/>
        <v>0</v>
      </c>
      <c r="T32" s="27">
        <f t="shared" si="5"/>
        <v>0</v>
      </c>
      <c r="U32" s="26">
        <f t="shared" si="6"/>
        <v>0</v>
      </c>
      <c r="V32" s="25"/>
      <c r="W32" s="9" t="str">
        <f t="shared" si="7"/>
        <v/>
      </c>
      <c r="X32" s="8"/>
      <c r="Y32" s="11"/>
      <c r="Z32" s="4"/>
      <c r="AA32" s="28">
        <f t="shared" si="8"/>
        <v>0</v>
      </c>
      <c r="AB32" s="28">
        <f t="shared" si="9"/>
        <v>0</v>
      </c>
      <c r="AC32" s="28">
        <f t="shared" si="10"/>
        <v>0</v>
      </c>
      <c r="AD32" s="28">
        <f t="shared" si="11"/>
        <v>0</v>
      </c>
      <c r="AE32" s="28">
        <f t="shared" si="12"/>
        <v>0</v>
      </c>
      <c r="AF32" s="28">
        <f t="shared" si="13"/>
        <v>0</v>
      </c>
      <c r="AG32" s="28">
        <f t="shared" si="14"/>
        <v>0</v>
      </c>
      <c r="AH32" s="28">
        <f t="shared" si="15"/>
        <v>0</v>
      </c>
      <c r="AI32" s="28">
        <f t="shared" si="16"/>
        <v>0</v>
      </c>
      <c r="AJ32" s="28">
        <f t="shared" si="16"/>
        <v>0</v>
      </c>
      <c r="AK32" s="28">
        <f t="shared" si="16"/>
        <v>0</v>
      </c>
      <c r="AL32" s="28">
        <f t="shared" si="17"/>
        <v>0</v>
      </c>
      <c r="AM32" s="28">
        <f t="shared" si="18"/>
        <v>0</v>
      </c>
      <c r="AN32" s="28">
        <f t="shared" si="19"/>
        <v>0</v>
      </c>
      <c r="AO32" s="26">
        <f t="shared" si="20"/>
        <v>0</v>
      </c>
      <c r="AP32" s="26">
        <f t="shared" si="21"/>
        <v>0</v>
      </c>
      <c r="AQ32" s="26">
        <f t="shared" si="3"/>
        <v>0</v>
      </c>
    </row>
    <row r="33" spans="1:43" ht="48" customHeight="1" thickBot="1" x14ac:dyDescent="0.5">
      <c r="A33" s="32">
        <v>14</v>
      </c>
      <c r="B33" s="114"/>
      <c r="C33" s="91"/>
      <c r="D33" s="24"/>
      <c r="E33" s="25"/>
      <c r="F33" s="25"/>
      <c r="G33" s="25"/>
      <c r="H33" s="25"/>
      <c r="I33" s="25"/>
      <c r="J33" s="25"/>
      <c r="K33" s="25"/>
      <c r="L33" s="25"/>
      <c r="M33" s="25"/>
      <c r="N33" s="25"/>
      <c r="O33" s="25"/>
      <c r="P33" s="25"/>
      <c r="Q33" s="25"/>
      <c r="R33" s="25"/>
      <c r="S33" s="26">
        <f t="shared" si="4"/>
        <v>0</v>
      </c>
      <c r="T33" s="27">
        <f t="shared" si="5"/>
        <v>0</v>
      </c>
      <c r="U33" s="26">
        <f t="shared" si="6"/>
        <v>0</v>
      </c>
      <c r="V33" s="25"/>
      <c r="W33" s="9" t="str">
        <f t="shared" si="7"/>
        <v/>
      </c>
      <c r="X33" s="8"/>
      <c r="Y33" s="11"/>
      <c r="Z33" s="4"/>
      <c r="AA33" s="28">
        <f t="shared" si="8"/>
        <v>0</v>
      </c>
      <c r="AB33" s="28">
        <f t="shared" si="9"/>
        <v>0</v>
      </c>
      <c r="AC33" s="28">
        <f t="shared" si="10"/>
        <v>0</v>
      </c>
      <c r="AD33" s="28">
        <f t="shared" si="11"/>
        <v>0</v>
      </c>
      <c r="AE33" s="28">
        <f t="shared" si="12"/>
        <v>0</v>
      </c>
      <c r="AF33" s="28">
        <f t="shared" si="13"/>
        <v>0</v>
      </c>
      <c r="AG33" s="28">
        <f t="shared" si="14"/>
        <v>0</v>
      </c>
      <c r="AH33" s="28">
        <f t="shared" si="15"/>
        <v>0</v>
      </c>
      <c r="AI33" s="28">
        <f t="shared" si="16"/>
        <v>0</v>
      </c>
      <c r="AJ33" s="28">
        <f t="shared" si="16"/>
        <v>0</v>
      </c>
      <c r="AK33" s="28">
        <f t="shared" si="16"/>
        <v>0</v>
      </c>
      <c r="AL33" s="28">
        <f t="shared" si="17"/>
        <v>0</v>
      </c>
      <c r="AM33" s="28">
        <f t="shared" si="18"/>
        <v>0</v>
      </c>
      <c r="AN33" s="28">
        <f t="shared" si="19"/>
        <v>0</v>
      </c>
      <c r="AO33" s="26">
        <f t="shared" si="20"/>
        <v>0</v>
      </c>
      <c r="AP33" s="26">
        <f t="shared" si="21"/>
        <v>0</v>
      </c>
      <c r="AQ33" s="26">
        <f t="shared" si="3"/>
        <v>0</v>
      </c>
    </row>
    <row r="34" spans="1:43" ht="48" customHeight="1" thickBot="1" x14ac:dyDescent="0.5">
      <c r="A34" s="32">
        <v>15</v>
      </c>
      <c r="B34" s="114"/>
      <c r="C34" s="91"/>
      <c r="D34" s="24"/>
      <c r="E34" s="25"/>
      <c r="F34" s="25"/>
      <c r="G34" s="25"/>
      <c r="H34" s="25"/>
      <c r="I34" s="25"/>
      <c r="J34" s="25"/>
      <c r="K34" s="25"/>
      <c r="L34" s="25"/>
      <c r="M34" s="25"/>
      <c r="N34" s="25"/>
      <c r="O34" s="25"/>
      <c r="P34" s="25"/>
      <c r="Q34" s="25"/>
      <c r="R34" s="25"/>
      <c r="S34" s="26">
        <f t="shared" si="4"/>
        <v>0</v>
      </c>
      <c r="T34" s="27">
        <f t="shared" si="5"/>
        <v>0</v>
      </c>
      <c r="U34" s="26">
        <f t="shared" si="6"/>
        <v>0</v>
      </c>
      <c r="V34" s="25"/>
      <c r="W34" s="9" t="str">
        <f t="shared" si="7"/>
        <v/>
      </c>
      <c r="X34" s="8"/>
      <c r="Y34" s="11"/>
      <c r="Z34" s="4"/>
      <c r="AA34" s="28">
        <f t="shared" si="8"/>
        <v>0</v>
      </c>
      <c r="AB34" s="28">
        <f t="shared" si="9"/>
        <v>0</v>
      </c>
      <c r="AC34" s="28">
        <f t="shared" si="10"/>
        <v>0</v>
      </c>
      <c r="AD34" s="28">
        <f t="shared" si="11"/>
        <v>0</v>
      </c>
      <c r="AE34" s="28">
        <f t="shared" si="12"/>
        <v>0</v>
      </c>
      <c r="AF34" s="28">
        <f t="shared" si="13"/>
        <v>0</v>
      </c>
      <c r="AG34" s="28">
        <f t="shared" si="14"/>
        <v>0</v>
      </c>
      <c r="AH34" s="28">
        <f t="shared" si="15"/>
        <v>0</v>
      </c>
      <c r="AI34" s="28">
        <f t="shared" si="16"/>
        <v>0</v>
      </c>
      <c r="AJ34" s="28">
        <f t="shared" si="16"/>
        <v>0</v>
      </c>
      <c r="AK34" s="28">
        <f t="shared" si="16"/>
        <v>0</v>
      </c>
      <c r="AL34" s="28">
        <f t="shared" si="17"/>
        <v>0</v>
      </c>
      <c r="AM34" s="28">
        <f t="shared" si="18"/>
        <v>0</v>
      </c>
      <c r="AN34" s="28">
        <f t="shared" si="19"/>
        <v>0</v>
      </c>
      <c r="AO34" s="26">
        <f t="shared" si="20"/>
        <v>0</v>
      </c>
      <c r="AP34" s="26">
        <f t="shared" si="21"/>
        <v>0</v>
      </c>
      <c r="AQ34" s="26">
        <f t="shared" si="3"/>
        <v>0</v>
      </c>
    </row>
    <row r="35" spans="1:43" ht="48" customHeight="1" thickBot="1" x14ac:dyDescent="0.5">
      <c r="A35" s="32">
        <v>16</v>
      </c>
      <c r="B35" s="114"/>
      <c r="C35" s="91"/>
      <c r="D35" s="24"/>
      <c r="E35" s="25"/>
      <c r="F35" s="25"/>
      <c r="G35" s="25"/>
      <c r="H35" s="25"/>
      <c r="I35" s="25"/>
      <c r="J35" s="25"/>
      <c r="K35" s="25"/>
      <c r="L35" s="25"/>
      <c r="M35" s="25"/>
      <c r="N35" s="25"/>
      <c r="O35" s="25"/>
      <c r="P35" s="25"/>
      <c r="Q35" s="25"/>
      <c r="R35" s="25"/>
      <c r="S35" s="26">
        <f t="shared" si="4"/>
        <v>0</v>
      </c>
      <c r="T35" s="27">
        <f t="shared" si="5"/>
        <v>0</v>
      </c>
      <c r="U35" s="26">
        <f t="shared" si="6"/>
        <v>0</v>
      </c>
      <c r="V35" s="25"/>
      <c r="W35" s="9" t="str">
        <f t="shared" si="7"/>
        <v/>
      </c>
      <c r="X35" s="8"/>
      <c r="Y35" s="11"/>
      <c r="Z35" s="4"/>
      <c r="AA35" s="28">
        <f t="shared" si="8"/>
        <v>0</v>
      </c>
      <c r="AB35" s="28">
        <f t="shared" si="9"/>
        <v>0</v>
      </c>
      <c r="AC35" s="28">
        <f t="shared" si="10"/>
        <v>0</v>
      </c>
      <c r="AD35" s="28">
        <f t="shared" si="11"/>
        <v>0</v>
      </c>
      <c r="AE35" s="28">
        <f t="shared" si="12"/>
        <v>0</v>
      </c>
      <c r="AF35" s="28">
        <f t="shared" si="13"/>
        <v>0</v>
      </c>
      <c r="AG35" s="28">
        <f t="shared" si="14"/>
        <v>0</v>
      </c>
      <c r="AH35" s="28">
        <f t="shared" si="15"/>
        <v>0</v>
      </c>
      <c r="AI35" s="28">
        <f t="shared" si="16"/>
        <v>0</v>
      </c>
      <c r="AJ35" s="28">
        <f t="shared" si="16"/>
        <v>0</v>
      </c>
      <c r="AK35" s="28">
        <f t="shared" si="16"/>
        <v>0</v>
      </c>
      <c r="AL35" s="28">
        <f t="shared" si="17"/>
        <v>0</v>
      </c>
      <c r="AM35" s="28">
        <f t="shared" si="18"/>
        <v>0</v>
      </c>
      <c r="AN35" s="28">
        <f t="shared" si="19"/>
        <v>0</v>
      </c>
      <c r="AO35" s="26">
        <f t="shared" si="20"/>
        <v>0</v>
      </c>
      <c r="AP35" s="26">
        <f t="shared" si="21"/>
        <v>0</v>
      </c>
      <c r="AQ35" s="26">
        <f t="shared" si="3"/>
        <v>0</v>
      </c>
    </row>
    <row r="36" spans="1:43" ht="48" customHeight="1" thickBot="1" x14ac:dyDescent="0.5">
      <c r="A36" s="32">
        <v>17</v>
      </c>
      <c r="B36" s="114"/>
      <c r="C36" s="91"/>
      <c r="D36" s="24"/>
      <c r="E36" s="25"/>
      <c r="F36" s="25"/>
      <c r="G36" s="25"/>
      <c r="H36" s="25"/>
      <c r="I36" s="25"/>
      <c r="J36" s="25"/>
      <c r="K36" s="25"/>
      <c r="L36" s="25"/>
      <c r="M36" s="25"/>
      <c r="N36" s="25"/>
      <c r="O36" s="25"/>
      <c r="P36" s="25"/>
      <c r="Q36" s="25"/>
      <c r="R36" s="25"/>
      <c r="S36" s="26">
        <f t="shared" si="4"/>
        <v>0</v>
      </c>
      <c r="T36" s="27">
        <f t="shared" si="5"/>
        <v>0</v>
      </c>
      <c r="U36" s="26">
        <f t="shared" si="6"/>
        <v>0</v>
      </c>
      <c r="V36" s="25"/>
      <c r="W36" s="9" t="str">
        <f t="shared" si="7"/>
        <v/>
      </c>
      <c r="X36" s="8"/>
      <c r="Y36" s="11"/>
      <c r="Z36" s="4"/>
      <c r="AA36" s="28">
        <f t="shared" si="8"/>
        <v>0</v>
      </c>
      <c r="AB36" s="28">
        <f t="shared" si="9"/>
        <v>0</v>
      </c>
      <c r="AC36" s="28">
        <f t="shared" si="10"/>
        <v>0</v>
      </c>
      <c r="AD36" s="28">
        <f t="shared" si="11"/>
        <v>0</v>
      </c>
      <c r="AE36" s="28">
        <f t="shared" si="12"/>
        <v>0</v>
      </c>
      <c r="AF36" s="28">
        <f t="shared" si="13"/>
        <v>0</v>
      </c>
      <c r="AG36" s="28">
        <f t="shared" si="14"/>
        <v>0</v>
      </c>
      <c r="AH36" s="28">
        <f t="shared" si="15"/>
        <v>0</v>
      </c>
      <c r="AI36" s="28">
        <f t="shared" si="16"/>
        <v>0</v>
      </c>
      <c r="AJ36" s="28">
        <f t="shared" si="16"/>
        <v>0</v>
      </c>
      <c r="AK36" s="28">
        <f t="shared" si="16"/>
        <v>0</v>
      </c>
      <c r="AL36" s="28">
        <f t="shared" si="17"/>
        <v>0</v>
      </c>
      <c r="AM36" s="28">
        <f t="shared" si="18"/>
        <v>0</v>
      </c>
      <c r="AN36" s="28">
        <f t="shared" si="19"/>
        <v>0</v>
      </c>
      <c r="AO36" s="26">
        <f t="shared" si="20"/>
        <v>0</v>
      </c>
      <c r="AP36" s="26">
        <f t="shared" si="21"/>
        <v>0</v>
      </c>
      <c r="AQ36" s="26">
        <f t="shared" si="3"/>
        <v>0</v>
      </c>
    </row>
    <row r="37" spans="1:43" ht="48" customHeight="1" thickBot="1" x14ac:dyDescent="0.5">
      <c r="A37" s="32">
        <v>18</v>
      </c>
      <c r="B37" s="114"/>
      <c r="C37" s="91"/>
      <c r="D37" s="24"/>
      <c r="E37" s="25"/>
      <c r="F37" s="25"/>
      <c r="G37" s="25"/>
      <c r="H37" s="25"/>
      <c r="I37" s="25"/>
      <c r="J37" s="25"/>
      <c r="K37" s="25"/>
      <c r="L37" s="25"/>
      <c r="M37" s="25"/>
      <c r="N37" s="25"/>
      <c r="O37" s="25"/>
      <c r="P37" s="25"/>
      <c r="Q37" s="25"/>
      <c r="R37" s="25"/>
      <c r="S37" s="26">
        <f t="shared" si="4"/>
        <v>0</v>
      </c>
      <c r="T37" s="27">
        <f t="shared" si="5"/>
        <v>0</v>
      </c>
      <c r="U37" s="26">
        <f t="shared" si="6"/>
        <v>0</v>
      </c>
      <c r="V37" s="25"/>
      <c r="W37" s="9" t="str">
        <f t="shared" si="7"/>
        <v/>
      </c>
      <c r="X37" s="8"/>
      <c r="Y37" s="11"/>
      <c r="Z37" s="4"/>
      <c r="AA37" s="28">
        <f t="shared" si="8"/>
        <v>0</v>
      </c>
      <c r="AB37" s="28">
        <f t="shared" si="9"/>
        <v>0</v>
      </c>
      <c r="AC37" s="28">
        <f t="shared" si="10"/>
        <v>0</v>
      </c>
      <c r="AD37" s="28">
        <f t="shared" si="11"/>
        <v>0</v>
      </c>
      <c r="AE37" s="28">
        <f t="shared" si="12"/>
        <v>0</v>
      </c>
      <c r="AF37" s="28">
        <f t="shared" si="13"/>
        <v>0</v>
      </c>
      <c r="AG37" s="28">
        <f t="shared" si="14"/>
        <v>0</v>
      </c>
      <c r="AH37" s="28">
        <f t="shared" si="15"/>
        <v>0</v>
      </c>
      <c r="AI37" s="28">
        <f t="shared" si="16"/>
        <v>0</v>
      </c>
      <c r="AJ37" s="28">
        <f t="shared" si="16"/>
        <v>0</v>
      </c>
      <c r="AK37" s="28">
        <f t="shared" si="16"/>
        <v>0</v>
      </c>
      <c r="AL37" s="28">
        <f t="shared" si="17"/>
        <v>0</v>
      </c>
      <c r="AM37" s="28">
        <f t="shared" si="18"/>
        <v>0</v>
      </c>
      <c r="AN37" s="28">
        <f t="shared" si="19"/>
        <v>0</v>
      </c>
      <c r="AO37" s="26">
        <f t="shared" si="20"/>
        <v>0</v>
      </c>
      <c r="AP37" s="26">
        <f t="shared" si="21"/>
        <v>0</v>
      </c>
      <c r="AQ37" s="26">
        <f t="shared" si="3"/>
        <v>0</v>
      </c>
    </row>
    <row r="38" spans="1:43" ht="48" customHeight="1" thickBot="1" x14ac:dyDescent="0.5">
      <c r="A38" s="32">
        <v>19</v>
      </c>
      <c r="B38" s="114"/>
      <c r="C38" s="91"/>
      <c r="D38" s="24"/>
      <c r="E38" s="25"/>
      <c r="F38" s="25"/>
      <c r="G38" s="25"/>
      <c r="H38" s="25"/>
      <c r="I38" s="25"/>
      <c r="J38" s="25"/>
      <c r="K38" s="25"/>
      <c r="L38" s="25"/>
      <c r="M38" s="25"/>
      <c r="N38" s="25"/>
      <c r="O38" s="25"/>
      <c r="P38" s="25"/>
      <c r="Q38" s="25"/>
      <c r="R38" s="25"/>
      <c r="S38" s="26">
        <f t="shared" si="4"/>
        <v>0</v>
      </c>
      <c r="T38" s="27">
        <f t="shared" si="5"/>
        <v>0</v>
      </c>
      <c r="U38" s="26">
        <f t="shared" si="6"/>
        <v>0</v>
      </c>
      <c r="V38" s="25"/>
      <c r="W38" s="9" t="str">
        <f t="shared" si="7"/>
        <v/>
      </c>
      <c r="X38" s="8"/>
      <c r="Y38" s="11"/>
      <c r="Z38" s="4"/>
      <c r="AA38" s="28">
        <f t="shared" si="8"/>
        <v>0</v>
      </c>
      <c r="AB38" s="28">
        <f t="shared" si="9"/>
        <v>0</v>
      </c>
      <c r="AC38" s="28">
        <f t="shared" si="10"/>
        <v>0</v>
      </c>
      <c r="AD38" s="28">
        <f t="shared" si="11"/>
        <v>0</v>
      </c>
      <c r="AE38" s="28">
        <f t="shared" si="12"/>
        <v>0</v>
      </c>
      <c r="AF38" s="28">
        <f t="shared" si="13"/>
        <v>0</v>
      </c>
      <c r="AG38" s="28">
        <f t="shared" si="14"/>
        <v>0</v>
      </c>
      <c r="AH38" s="28">
        <f t="shared" si="15"/>
        <v>0</v>
      </c>
      <c r="AI38" s="28">
        <f t="shared" si="16"/>
        <v>0</v>
      </c>
      <c r="AJ38" s="28">
        <f t="shared" si="16"/>
        <v>0</v>
      </c>
      <c r="AK38" s="28">
        <f t="shared" si="16"/>
        <v>0</v>
      </c>
      <c r="AL38" s="28">
        <f t="shared" si="17"/>
        <v>0</v>
      </c>
      <c r="AM38" s="28">
        <f t="shared" si="18"/>
        <v>0</v>
      </c>
      <c r="AN38" s="28">
        <f t="shared" si="19"/>
        <v>0</v>
      </c>
      <c r="AO38" s="26">
        <f t="shared" si="20"/>
        <v>0</v>
      </c>
      <c r="AP38" s="26">
        <f t="shared" si="21"/>
        <v>0</v>
      </c>
      <c r="AQ38" s="26">
        <f t="shared" si="3"/>
        <v>0</v>
      </c>
    </row>
    <row r="39" spans="1:43" ht="48" customHeight="1" thickBot="1" x14ac:dyDescent="0.5">
      <c r="A39" s="32">
        <v>20</v>
      </c>
      <c r="B39" s="114"/>
      <c r="C39" s="91"/>
      <c r="D39" s="24"/>
      <c r="E39" s="25"/>
      <c r="F39" s="25"/>
      <c r="G39" s="25"/>
      <c r="H39" s="25"/>
      <c r="I39" s="25"/>
      <c r="J39" s="25"/>
      <c r="K39" s="25"/>
      <c r="L39" s="25"/>
      <c r="M39" s="25"/>
      <c r="N39" s="25"/>
      <c r="O39" s="25"/>
      <c r="P39" s="25"/>
      <c r="Q39" s="25"/>
      <c r="R39" s="25"/>
      <c r="S39" s="26">
        <f t="shared" si="4"/>
        <v>0</v>
      </c>
      <c r="T39" s="27">
        <f t="shared" si="5"/>
        <v>0</v>
      </c>
      <c r="U39" s="26">
        <f t="shared" si="6"/>
        <v>0</v>
      </c>
      <c r="V39" s="25"/>
      <c r="W39" s="9" t="str">
        <f t="shared" si="7"/>
        <v/>
      </c>
      <c r="X39" s="8"/>
      <c r="Y39" s="11"/>
      <c r="Z39" s="4"/>
      <c r="AA39" s="28">
        <f t="shared" si="8"/>
        <v>0</v>
      </c>
      <c r="AB39" s="28">
        <f t="shared" si="9"/>
        <v>0</v>
      </c>
      <c r="AC39" s="28">
        <f t="shared" si="10"/>
        <v>0</v>
      </c>
      <c r="AD39" s="28">
        <f t="shared" si="11"/>
        <v>0</v>
      </c>
      <c r="AE39" s="28">
        <f t="shared" si="12"/>
        <v>0</v>
      </c>
      <c r="AF39" s="28">
        <f t="shared" si="13"/>
        <v>0</v>
      </c>
      <c r="AG39" s="28">
        <f t="shared" si="14"/>
        <v>0</v>
      </c>
      <c r="AH39" s="28">
        <f t="shared" si="15"/>
        <v>0</v>
      </c>
      <c r="AI39" s="28">
        <f t="shared" si="16"/>
        <v>0</v>
      </c>
      <c r="AJ39" s="28">
        <f t="shared" si="16"/>
        <v>0</v>
      </c>
      <c r="AK39" s="28">
        <f t="shared" si="16"/>
        <v>0</v>
      </c>
      <c r="AL39" s="28">
        <f t="shared" si="17"/>
        <v>0</v>
      </c>
      <c r="AM39" s="28">
        <f t="shared" si="18"/>
        <v>0</v>
      </c>
      <c r="AN39" s="28">
        <f t="shared" si="19"/>
        <v>0</v>
      </c>
      <c r="AO39" s="26">
        <f t="shared" si="20"/>
        <v>0</v>
      </c>
      <c r="AP39" s="26">
        <f t="shared" si="21"/>
        <v>0</v>
      </c>
      <c r="AQ39" s="26">
        <f t="shared" si="3"/>
        <v>0</v>
      </c>
    </row>
    <row r="40" spans="1:43" ht="48" customHeight="1" thickBot="1" x14ac:dyDescent="0.5">
      <c r="A40" s="32">
        <v>21</v>
      </c>
      <c r="B40" s="114"/>
      <c r="C40" s="91"/>
      <c r="D40" s="24"/>
      <c r="E40" s="25"/>
      <c r="F40" s="25"/>
      <c r="G40" s="25"/>
      <c r="H40" s="25"/>
      <c r="I40" s="25"/>
      <c r="J40" s="25"/>
      <c r="K40" s="25"/>
      <c r="L40" s="25"/>
      <c r="M40" s="25"/>
      <c r="N40" s="25"/>
      <c r="O40" s="25"/>
      <c r="P40" s="25"/>
      <c r="Q40" s="25"/>
      <c r="R40" s="25"/>
      <c r="S40" s="26">
        <f t="shared" si="4"/>
        <v>0</v>
      </c>
      <c r="T40" s="27">
        <f t="shared" si="5"/>
        <v>0</v>
      </c>
      <c r="U40" s="26">
        <f t="shared" si="6"/>
        <v>0</v>
      </c>
      <c r="V40" s="25"/>
      <c r="W40" s="9" t="str">
        <f t="shared" si="7"/>
        <v/>
      </c>
      <c r="X40" s="8"/>
      <c r="Y40" s="11"/>
      <c r="Z40" s="4"/>
      <c r="AA40" s="28">
        <f t="shared" si="8"/>
        <v>0</v>
      </c>
      <c r="AB40" s="28">
        <f t="shared" si="9"/>
        <v>0</v>
      </c>
      <c r="AC40" s="28">
        <f t="shared" si="10"/>
        <v>0</v>
      </c>
      <c r="AD40" s="28">
        <f t="shared" si="11"/>
        <v>0</v>
      </c>
      <c r="AE40" s="28">
        <f t="shared" si="12"/>
        <v>0</v>
      </c>
      <c r="AF40" s="28">
        <f t="shared" si="13"/>
        <v>0</v>
      </c>
      <c r="AG40" s="28">
        <f t="shared" si="14"/>
        <v>0</v>
      </c>
      <c r="AH40" s="28">
        <f t="shared" si="15"/>
        <v>0</v>
      </c>
      <c r="AI40" s="28">
        <f t="shared" si="16"/>
        <v>0</v>
      </c>
      <c r="AJ40" s="28">
        <f t="shared" si="16"/>
        <v>0</v>
      </c>
      <c r="AK40" s="28">
        <f t="shared" si="16"/>
        <v>0</v>
      </c>
      <c r="AL40" s="28">
        <f t="shared" si="17"/>
        <v>0</v>
      </c>
      <c r="AM40" s="28">
        <f t="shared" si="18"/>
        <v>0</v>
      </c>
      <c r="AN40" s="28">
        <f t="shared" si="19"/>
        <v>0</v>
      </c>
      <c r="AO40" s="26">
        <f t="shared" si="20"/>
        <v>0</v>
      </c>
      <c r="AP40" s="26">
        <f t="shared" si="21"/>
        <v>0</v>
      </c>
      <c r="AQ40" s="26">
        <f t="shared" si="3"/>
        <v>0</v>
      </c>
    </row>
    <row r="41" spans="1:43" ht="48" customHeight="1" thickBot="1" x14ac:dyDescent="0.5">
      <c r="A41" s="32">
        <v>22</v>
      </c>
      <c r="B41" s="114"/>
      <c r="C41" s="91"/>
      <c r="D41" s="24"/>
      <c r="E41" s="25"/>
      <c r="F41" s="25"/>
      <c r="G41" s="25"/>
      <c r="H41" s="25"/>
      <c r="I41" s="25"/>
      <c r="J41" s="25"/>
      <c r="K41" s="25"/>
      <c r="L41" s="25"/>
      <c r="M41" s="25"/>
      <c r="N41" s="25"/>
      <c r="O41" s="25"/>
      <c r="P41" s="25"/>
      <c r="Q41" s="25"/>
      <c r="R41" s="25"/>
      <c r="S41" s="26">
        <f t="shared" si="4"/>
        <v>0</v>
      </c>
      <c r="T41" s="27">
        <f t="shared" si="5"/>
        <v>0</v>
      </c>
      <c r="U41" s="26">
        <f t="shared" si="6"/>
        <v>0</v>
      </c>
      <c r="V41" s="25"/>
      <c r="W41" s="9" t="str">
        <f t="shared" si="7"/>
        <v/>
      </c>
      <c r="X41" s="8"/>
      <c r="Y41" s="11"/>
      <c r="Z41" s="4"/>
      <c r="AA41" s="28">
        <f t="shared" si="8"/>
        <v>0</v>
      </c>
      <c r="AB41" s="28">
        <f t="shared" si="9"/>
        <v>0</v>
      </c>
      <c r="AC41" s="28">
        <f t="shared" si="10"/>
        <v>0</v>
      </c>
      <c r="AD41" s="28">
        <f t="shared" si="11"/>
        <v>0</v>
      </c>
      <c r="AE41" s="28">
        <f t="shared" si="12"/>
        <v>0</v>
      </c>
      <c r="AF41" s="28">
        <f t="shared" si="13"/>
        <v>0</v>
      </c>
      <c r="AG41" s="28">
        <f t="shared" si="14"/>
        <v>0</v>
      </c>
      <c r="AH41" s="28">
        <f t="shared" si="15"/>
        <v>0</v>
      </c>
      <c r="AI41" s="28">
        <f t="shared" si="16"/>
        <v>0</v>
      </c>
      <c r="AJ41" s="28">
        <f t="shared" si="16"/>
        <v>0</v>
      </c>
      <c r="AK41" s="28">
        <f t="shared" si="16"/>
        <v>0</v>
      </c>
      <c r="AL41" s="28">
        <f t="shared" si="17"/>
        <v>0</v>
      </c>
      <c r="AM41" s="28">
        <f t="shared" si="18"/>
        <v>0</v>
      </c>
      <c r="AN41" s="28">
        <f t="shared" si="19"/>
        <v>0</v>
      </c>
      <c r="AO41" s="26">
        <f t="shared" si="20"/>
        <v>0</v>
      </c>
      <c r="AP41" s="26">
        <f t="shared" si="21"/>
        <v>0</v>
      </c>
      <c r="AQ41" s="26">
        <f t="shared" si="3"/>
        <v>0</v>
      </c>
    </row>
    <row r="42" spans="1:43" ht="48" customHeight="1" thickBot="1" x14ac:dyDescent="0.5">
      <c r="A42" s="32">
        <v>23</v>
      </c>
      <c r="B42" s="114"/>
      <c r="C42" s="91"/>
      <c r="D42" s="24"/>
      <c r="E42" s="25"/>
      <c r="F42" s="25"/>
      <c r="G42" s="25"/>
      <c r="H42" s="25"/>
      <c r="I42" s="25"/>
      <c r="J42" s="25"/>
      <c r="K42" s="25"/>
      <c r="L42" s="25"/>
      <c r="M42" s="25"/>
      <c r="N42" s="25"/>
      <c r="O42" s="25"/>
      <c r="P42" s="25"/>
      <c r="Q42" s="25"/>
      <c r="R42" s="25"/>
      <c r="S42" s="26">
        <f t="shared" si="4"/>
        <v>0</v>
      </c>
      <c r="T42" s="27">
        <f t="shared" si="5"/>
        <v>0</v>
      </c>
      <c r="U42" s="26">
        <f t="shared" si="6"/>
        <v>0</v>
      </c>
      <c r="V42" s="25"/>
      <c r="W42" s="9" t="str">
        <f t="shared" si="7"/>
        <v/>
      </c>
      <c r="X42" s="8"/>
      <c r="Y42" s="11"/>
      <c r="Z42" s="4"/>
      <c r="AA42" s="28">
        <f t="shared" si="8"/>
        <v>0</v>
      </c>
      <c r="AB42" s="28">
        <f t="shared" si="9"/>
        <v>0</v>
      </c>
      <c r="AC42" s="28">
        <f t="shared" si="10"/>
        <v>0</v>
      </c>
      <c r="AD42" s="28">
        <f t="shared" si="11"/>
        <v>0</v>
      </c>
      <c r="AE42" s="28">
        <f t="shared" si="12"/>
        <v>0</v>
      </c>
      <c r="AF42" s="28">
        <f t="shared" si="13"/>
        <v>0</v>
      </c>
      <c r="AG42" s="28">
        <f t="shared" si="14"/>
        <v>0</v>
      </c>
      <c r="AH42" s="28">
        <f t="shared" si="15"/>
        <v>0</v>
      </c>
      <c r="AI42" s="28">
        <f t="shared" si="16"/>
        <v>0</v>
      </c>
      <c r="AJ42" s="28">
        <f t="shared" si="16"/>
        <v>0</v>
      </c>
      <c r="AK42" s="28">
        <f t="shared" si="16"/>
        <v>0</v>
      </c>
      <c r="AL42" s="28">
        <f t="shared" si="17"/>
        <v>0</v>
      </c>
      <c r="AM42" s="28">
        <f t="shared" si="18"/>
        <v>0</v>
      </c>
      <c r="AN42" s="28">
        <f t="shared" si="19"/>
        <v>0</v>
      </c>
      <c r="AO42" s="26">
        <f t="shared" si="20"/>
        <v>0</v>
      </c>
      <c r="AP42" s="26">
        <f t="shared" si="21"/>
        <v>0</v>
      </c>
      <c r="AQ42" s="26">
        <f t="shared" si="3"/>
        <v>0</v>
      </c>
    </row>
    <row r="43" spans="1:43" ht="48" customHeight="1" thickBot="1" x14ac:dyDescent="0.5">
      <c r="A43" s="32">
        <v>24</v>
      </c>
      <c r="B43" s="114"/>
      <c r="C43" s="91"/>
      <c r="D43" s="24"/>
      <c r="E43" s="25"/>
      <c r="F43" s="25"/>
      <c r="G43" s="25"/>
      <c r="H43" s="25"/>
      <c r="I43" s="25"/>
      <c r="J43" s="25"/>
      <c r="K43" s="25"/>
      <c r="L43" s="25"/>
      <c r="M43" s="25"/>
      <c r="N43" s="25"/>
      <c r="O43" s="25"/>
      <c r="P43" s="25"/>
      <c r="Q43" s="25"/>
      <c r="R43" s="25"/>
      <c r="S43" s="26">
        <f t="shared" si="4"/>
        <v>0</v>
      </c>
      <c r="T43" s="27">
        <f t="shared" si="5"/>
        <v>0</v>
      </c>
      <c r="U43" s="26">
        <f t="shared" si="6"/>
        <v>0</v>
      </c>
      <c r="V43" s="25"/>
      <c r="W43" s="9" t="str">
        <f t="shared" si="7"/>
        <v/>
      </c>
      <c r="X43" s="8"/>
      <c r="Y43" s="11"/>
      <c r="Z43" s="4"/>
      <c r="AA43" s="28">
        <f t="shared" si="8"/>
        <v>0</v>
      </c>
      <c r="AB43" s="28">
        <f t="shared" si="9"/>
        <v>0</v>
      </c>
      <c r="AC43" s="28">
        <f t="shared" si="10"/>
        <v>0</v>
      </c>
      <c r="AD43" s="28">
        <f t="shared" si="11"/>
        <v>0</v>
      </c>
      <c r="AE43" s="28">
        <f t="shared" si="12"/>
        <v>0</v>
      </c>
      <c r="AF43" s="28">
        <f t="shared" si="13"/>
        <v>0</v>
      </c>
      <c r="AG43" s="28">
        <f t="shared" si="14"/>
        <v>0</v>
      </c>
      <c r="AH43" s="28">
        <f t="shared" si="15"/>
        <v>0</v>
      </c>
      <c r="AI43" s="28">
        <f t="shared" si="16"/>
        <v>0</v>
      </c>
      <c r="AJ43" s="28">
        <f t="shared" si="16"/>
        <v>0</v>
      </c>
      <c r="AK43" s="28">
        <f t="shared" si="16"/>
        <v>0</v>
      </c>
      <c r="AL43" s="28">
        <f t="shared" si="17"/>
        <v>0</v>
      </c>
      <c r="AM43" s="28">
        <f t="shared" si="18"/>
        <v>0</v>
      </c>
      <c r="AN43" s="28">
        <f t="shared" si="19"/>
        <v>0</v>
      </c>
      <c r="AO43" s="26">
        <f t="shared" si="20"/>
        <v>0</v>
      </c>
      <c r="AP43" s="26">
        <f t="shared" si="21"/>
        <v>0</v>
      </c>
      <c r="AQ43" s="26">
        <f t="shared" si="3"/>
        <v>0</v>
      </c>
    </row>
    <row r="44" spans="1:43" ht="48" customHeight="1" thickBot="1" x14ac:dyDescent="0.5">
      <c r="A44" s="32">
        <v>25</v>
      </c>
      <c r="B44" s="114"/>
      <c r="C44" s="91"/>
      <c r="D44" s="24"/>
      <c r="E44" s="25"/>
      <c r="F44" s="25"/>
      <c r="G44" s="25"/>
      <c r="H44" s="25"/>
      <c r="I44" s="25"/>
      <c r="J44" s="25"/>
      <c r="K44" s="25"/>
      <c r="L44" s="25"/>
      <c r="M44" s="25"/>
      <c r="N44" s="25"/>
      <c r="O44" s="25"/>
      <c r="P44" s="25"/>
      <c r="Q44" s="25"/>
      <c r="R44" s="25"/>
      <c r="S44" s="26">
        <f t="shared" si="4"/>
        <v>0</v>
      </c>
      <c r="T44" s="27">
        <f t="shared" si="5"/>
        <v>0</v>
      </c>
      <c r="U44" s="26">
        <f t="shared" si="6"/>
        <v>0</v>
      </c>
      <c r="V44" s="25"/>
      <c r="W44" s="9" t="str">
        <f t="shared" si="7"/>
        <v/>
      </c>
      <c r="X44" s="8"/>
      <c r="Y44" s="11"/>
      <c r="Z44" s="4"/>
      <c r="AA44" s="28">
        <f t="shared" si="8"/>
        <v>0</v>
      </c>
      <c r="AB44" s="28">
        <f t="shared" si="9"/>
        <v>0</v>
      </c>
      <c r="AC44" s="28">
        <f t="shared" si="10"/>
        <v>0</v>
      </c>
      <c r="AD44" s="28">
        <f t="shared" si="11"/>
        <v>0</v>
      </c>
      <c r="AE44" s="28">
        <f t="shared" si="12"/>
        <v>0</v>
      </c>
      <c r="AF44" s="28">
        <f t="shared" si="13"/>
        <v>0</v>
      </c>
      <c r="AG44" s="28">
        <f t="shared" si="14"/>
        <v>0</v>
      </c>
      <c r="AH44" s="28">
        <f t="shared" si="15"/>
        <v>0</v>
      </c>
      <c r="AI44" s="28">
        <f t="shared" si="16"/>
        <v>0</v>
      </c>
      <c r="AJ44" s="28">
        <f t="shared" si="16"/>
        <v>0</v>
      </c>
      <c r="AK44" s="28">
        <f t="shared" si="16"/>
        <v>0</v>
      </c>
      <c r="AL44" s="28">
        <f t="shared" si="17"/>
        <v>0</v>
      </c>
      <c r="AM44" s="28">
        <f t="shared" si="18"/>
        <v>0</v>
      </c>
      <c r="AN44" s="28">
        <f t="shared" si="19"/>
        <v>0</v>
      </c>
      <c r="AO44" s="26">
        <f t="shared" si="20"/>
        <v>0</v>
      </c>
      <c r="AP44" s="26">
        <f t="shared" si="21"/>
        <v>0</v>
      </c>
      <c r="AQ44" s="26">
        <f t="shared" si="3"/>
        <v>0</v>
      </c>
    </row>
    <row r="45" spans="1:43" ht="48" customHeight="1" thickBot="1" x14ac:dyDescent="0.5">
      <c r="A45" s="32">
        <v>26</v>
      </c>
      <c r="B45" s="114"/>
      <c r="C45" s="91"/>
      <c r="D45" s="24"/>
      <c r="E45" s="25"/>
      <c r="F45" s="25"/>
      <c r="G45" s="25"/>
      <c r="H45" s="25"/>
      <c r="I45" s="25"/>
      <c r="J45" s="25"/>
      <c r="K45" s="25"/>
      <c r="L45" s="25"/>
      <c r="M45" s="25"/>
      <c r="N45" s="25"/>
      <c r="O45" s="25"/>
      <c r="P45" s="25"/>
      <c r="Q45" s="25"/>
      <c r="R45" s="25"/>
      <c r="S45" s="26">
        <f t="shared" si="4"/>
        <v>0</v>
      </c>
      <c r="T45" s="27">
        <f t="shared" si="5"/>
        <v>0</v>
      </c>
      <c r="U45" s="26">
        <f t="shared" si="6"/>
        <v>0</v>
      </c>
      <c r="V45" s="25"/>
      <c r="W45" s="9" t="str">
        <f t="shared" si="7"/>
        <v/>
      </c>
      <c r="X45" s="8"/>
      <c r="Y45" s="11"/>
      <c r="Z45" s="4"/>
      <c r="AA45" s="28">
        <f t="shared" si="8"/>
        <v>0</v>
      </c>
      <c r="AB45" s="28">
        <f t="shared" si="9"/>
        <v>0</v>
      </c>
      <c r="AC45" s="28">
        <f t="shared" si="10"/>
        <v>0</v>
      </c>
      <c r="AD45" s="28">
        <f t="shared" si="11"/>
        <v>0</v>
      </c>
      <c r="AE45" s="28">
        <f t="shared" si="12"/>
        <v>0</v>
      </c>
      <c r="AF45" s="28">
        <f t="shared" si="13"/>
        <v>0</v>
      </c>
      <c r="AG45" s="28">
        <f t="shared" si="14"/>
        <v>0</v>
      </c>
      <c r="AH45" s="28">
        <f t="shared" si="15"/>
        <v>0</v>
      </c>
      <c r="AI45" s="28">
        <f t="shared" si="16"/>
        <v>0</v>
      </c>
      <c r="AJ45" s="28">
        <f t="shared" si="16"/>
        <v>0</v>
      </c>
      <c r="AK45" s="28">
        <f t="shared" si="16"/>
        <v>0</v>
      </c>
      <c r="AL45" s="28">
        <f t="shared" si="17"/>
        <v>0</v>
      </c>
      <c r="AM45" s="28">
        <f t="shared" si="18"/>
        <v>0</v>
      </c>
      <c r="AN45" s="28">
        <f t="shared" si="19"/>
        <v>0</v>
      </c>
      <c r="AO45" s="26">
        <f t="shared" si="20"/>
        <v>0</v>
      </c>
      <c r="AP45" s="26">
        <f t="shared" si="21"/>
        <v>0</v>
      </c>
      <c r="AQ45" s="26">
        <f t="shared" si="3"/>
        <v>0</v>
      </c>
    </row>
    <row r="46" spans="1:43" ht="48" customHeight="1" thickBot="1" x14ac:dyDescent="0.5">
      <c r="A46" s="32">
        <v>27</v>
      </c>
      <c r="B46" s="114"/>
      <c r="C46" s="91"/>
      <c r="D46" s="24"/>
      <c r="E46" s="25"/>
      <c r="F46" s="25"/>
      <c r="G46" s="25"/>
      <c r="H46" s="25"/>
      <c r="I46" s="25"/>
      <c r="J46" s="25"/>
      <c r="K46" s="25"/>
      <c r="L46" s="25"/>
      <c r="M46" s="25"/>
      <c r="N46" s="25"/>
      <c r="O46" s="25"/>
      <c r="P46" s="25"/>
      <c r="Q46" s="25"/>
      <c r="R46" s="25"/>
      <c r="S46" s="26">
        <f t="shared" si="4"/>
        <v>0</v>
      </c>
      <c r="T46" s="27">
        <f t="shared" si="5"/>
        <v>0</v>
      </c>
      <c r="U46" s="26">
        <f t="shared" si="6"/>
        <v>0</v>
      </c>
      <c r="V46" s="25"/>
      <c r="W46" s="9" t="str">
        <f t="shared" si="7"/>
        <v/>
      </c>
      <c r="X46" s="8"/>
      <c r="Y46" s="11"/>
      <c r="Z46" s="4"/>
      <c r="AA46" s="28">
        <f t="shared" si="8"/>
        <v>0</v>
      </c>
      <c r="AB46" s="28">
        <f t="shared" si="9"/>
        <v>0</v>
      </c>
      <c r="AC46" s="28">
        <f t="shared" si="10"/>
        <v>0</v>
      </c>
      <c r="AD46" s="28">
        <f t="shared" si="11"/>
        <v>0</v>
      </c>
      <c r="AE46" s="28">
        <f t="shared" si="12"/>
        <v>0</v>
      </c>
      <c r="AF46" s="28">
        <f t="shared" si="13"/>
        <v>0</v>
      </c>
      <c r="AG46" s="28">
        <f t="shared" si="14"/>
        <v>0</v>
      </c>
      <c r="AH46" s="28">
        <f t="shared" si="15"/>
        <v>0</v>
      </c>
      <c r="AI46" s="28">
        <f t="shared" si="16"/>
        <v>0</v>
      </c>
      <c r="AJ46" s="28">
        <f t="shared" si="16"/>
        <v>0</v>
      </c>
      <c r="AK46" s="28">
        <f t="shared" si="16"/>
        <v>0</v>
      </c>
      <c r="AL46" s="28">
        <f t="shared" si="17"/>
        <v>0</v>
      </c>
      <c r="AM46" s="28">
        <f t="shared" si="18"/>
        <v>0</v>
      </c>
      <c r="AN46" s="28">
        <f t="shared" si="19"/>
        <v>0</v>
      </c>
      <c r="AO46" s="26">
        <f t="shared" si="20"/>
        <v>0</v>
      </c>
      <c r="AP46" s="26">
        <f t="shared" si="21"/>
        <v>0</v>
      </c>
      <c r="AQ46" s="26">
        <f t="shared" si="3"/>
        <v>0</v>
      </c>
    </row>
    <row r="47" spans="1:43" ht="48" customHeight="1" thickBot="1" x14ac:dyDescent="0.5">
      <c r="A47" s="32">
        <v>28</v>
      </c>
      <c r="B47" s="114"/>
      <c r="C47" s="91"/>
      <c r="D47" s="24"/>
      <c r="E47" s="25"/>
      <c r="F47" s="25"/>
      <c r="G47" s="25"/>
      <c r="H47" s="25"/>
      <c r="I47" s="25"/>
      <c r="J47" s="25"/>
      <c r="K47" s="25"/>
      <c r="L47" s="25"/>
      <c r="M47" s="25"/>
      <c r="N47" s="25"/>
      <c r="O47" s="25"/>
      <c r="P47" s="25"/>
      <c r="Q47" s="25"/>
      <c r="R47" s="25"/>
      <c r="S47" s="26">
        <f t="shared" si="4"/>
        <v>0</v>
      </c>
      <c r="T47" s="27">
        <f t="shared" si="5"/>
        <v>0</v>
      </c>
      <c r="U47" s="26">
        <f t="shared" si="6"/>
        <v>0</v>
      </c>
      <c r="V47" s="25"/>
      <c r="W47" s="9" t="str">
        <f t="shared" si="7"/>
        <v/>
      </c>
      <c r="X47" s="8"/>
      <c r="Y47" s="11"/>
      <c r="Z47" s="4"/>
      <c r="AA47" s="28">
        <f t="shared" si="8"/>
        <v>0</v>
      </c>
      <c r="AB47" s="28">
        <f t="shared" si="9"/>
        <v>0</v>
      </c>
      <c r="AC47" s="28">
        <f t="shared" si="10"/>
        <v>0</v>
      </c>
      <c r="AD47" s="28">
        <f t="shared" si="11"/>
        <v>0</v>
      </c>
      <c r="AE47" s="28">
        <f t="shared" si="12"/>
        <v>0</v>
      </c>
      <c r="AF47" s="28">
        <f t="shared" si="13"/>
        <v>0</v>
      </c>
      <c r="AG47" s="28">
        <f t="shared" si="14"/>
        <v>0</v>
      </c>
      <c r="AH47" s="28">
        <f t="shared" si="15"/>
        <v>0</v>
      </c>
      <c r="AI47" s="28">
        <f t="shared" si="16"/>
        <v>0</v>
      </c>
      <c r="AJ47" s="28">
        <f t="shared" si="16"/>
        <v>0</v>
      </c>
      <c r="AK47" s="28">
        <f t="shared" si="16"/>
        <v>0</v>
      </c>
      <c r="AL47" s="28">
        <f t="shared" si="17"/>
        <v>0</v>
      </c>
      <c r="AM47" s="28">
        <f t="shared" si="18"/>
        <v>0</v>
      </c>
      <c r="AN47" s="28">
        <f t="shared" si="19"/>
        <v>0</v>
      </c>
      <c r="AO47" s="26">
        <f t="shared" si="20"/>
        <v>0</v>
      </c>
      <c r="AP47" s="26">
        <f t="shared" si="21"/>
        <v>0</v>
      </c>
      <c r="AQ47" s="26">
        <f t="shared" si="3"/>
        <v>0</v>
      </c>
    </row>
    <row r="48" spans="1:43" ht="48" customHeight="1" thickBot="1" x14ac:dyDescent="0.5">
      <c r="A48" s="32">
        <v>29</v>
      </c>
      <c r="B48" s="114"/>
      <c r="C48" s="91"/>
      <c r="D48" s="24"/>
      <c r="E48" s="25"/>
      <c r="F48" s="25"/>
      <c r="G48" s="25"/>
      <c r="H48" s="25"/>
      <c r="I48" s="25"/>
      <c r="J48" s="25"/>
      <c r="K48" s="25"/>
      <c r="L48" s="25"/>
      <c r="M48" s="25"/>
      <c r="N48" s="25"/>
      <c r="O48" s="25"/>
      <c r="P48" s="25"/>
      <c r="Q48" s="25"/>
      <c r="R48" s="25"/>
      <c r="S48" s="26">
        <f t="shared" si="4"/>
        <v>0</v>
      </c>
      <c r="T48" s="27">
        <f t="shared" si="5"/>
        <v>0</v>
      </c>
      <c r="U48" s="26">
        <f t="shared" si="6"/>
        <v>0</v>
      </c>
      <c r="V48" s="25"/>
      <c r="W48" s="9" t="str">
        <f t="shared" si="7"/>
        <v/>
      </c>
      <c r="X48" s="8"/>
      <c r="Y48" s="11"/>
      <c r="Z48" s="4"/>
      <c r="AA48" s="28">
        <f t="shared" si="8"/>
        <v>0</v>
      </c>
      <c r="AB48" s="28">
        <f t="shared" si="9"/>
        <v>0</v>
      </c>
      <c r="AC48" s="28">
        <f t="shared" si="10"/>
        <v>0</v>
      </c>
      <c r="AD48" s="28">
        <f t="shared" si="11"/>
        <v>0</v>
      </c>
      <c r="AE48" s="28">
        <f t="shared" si="12"/>
        <v>0</v>
      </c>
      <c r="AF48" s="28">
        <f t="shared" si="13"/>
        <v>0</v>
      </c>
      <c r="AG48" s="28">
        <f t="shared" si="14"/>
        <v>0</v>
      </c>
      <c r="AH48" s="28">
        <f t="shared" si="15"/>
        <v>0</v>
      </c>
      <c r="AI48" s="28">
        <f t="shared" si="16"/>
        <v>0</v>
      </c>
      <c r="AJ48" s="28">
        <f t="shared" si="16"/>
        <v>0</v>
      </c>
      <c r="AK48" s="28">
        <f t="shared" si="16"/>
        <v>0</v>
      </c>
      <c r="AL48" s="28">
        <f t="shared" si="17"/>
        <v>0</v>
      </c>
      <c r="AM48" s="28">
        <f t="shared" si="18"/>
        <v>0</v>
      </c>
      <c r="AN48" s="28">
        <f t="shared" si="19"/>
        <v>0</v>
      </c>
      <c r="AO48" s="26">
        <f t="shared" si="20"/>
        <v>0</v>
      </c>
      <c r="AP48" s="26">
        <f t="shared" si="21"/>
        <v>0</v>
      </c>
      <c r="AQ48" s="26">
        <f t="shared" si="3"/>
        <v>0</v>
      </c>
    </row>
    <row r="49" spans="1:43" ht="48" customHeight="1" thickBot="1" x14ac:dyDescent="0.5">
      <c r="A49" s="33">
        <v>30</v>
      </c>
      <c r="B49" s="114"/>
      <c r="C49" s="91"/>
      <c r="D49" s="24"/>
      <c r="E49" s="25"/>
      <c r="F49" s="25"/>
      <c r="G49" s="25"/>
      <c r="H49" s="25"/>
      <c r="I49" s="25"/>
      <c r="J49" s="25"/>
      <c r="K49" s="25"/>
      <c r="L49" s="25"/>
      <c r="M49" s="25"/>
      <c r="N49" s="25"/>
      <c r="O49" s="25"/>
      <c r="P49" s="25"/>
      <c r="Q49" s="25"/>
      <c r="R49" s="25"/>
      <c r="S49" s="26">
        <f t="shared" si="4"/>
        <v>0</v>
      </c>
      <c r="T49" s="27">
        <f t="shared" si="5"/>
        <v>0</v>
      </c>
      <c r="U49" s="26">
        <f t="shared" si="6"/>
        <v>0</v>
      </c>
      <c r="V49" s="25"/>
      <c r="W49" s="9" t="str">
        <f t="shared" si="7"/>
        <v/>
      </c>
      <c r="X49" s="8"/>
      <c r="Y49" s="11"/>
      <c r="Z49" s="4"/>
      <c r="AA49" s="28">
        <f t="shared" si="8"/>
        <v>0</v>
      </c>
      <c r="AB49" s="28">
        <f t="shared" si="9"/>
        <v>0</v>
      </c>
      <c r="AC49" s="28">
        <f t="shared" si="10"/>
        <v>0</v>
      </c>
      <c r="AD49" s="28">
        <f t="shared" si="11"/>
        <v>0</v>
      </c>
      <c r="AE49" s="28">
        <f t="shared" si="12"/>
        <v>0</v>
      </c>
      <c r="AF49" s="28">
        <f t="shared" si="13"/>
        <v>0</v>
      </c>
      <c r="AG49" s="28">
        <f t="shared" si="14"/>
        <v>0</v>
      </c>
      <c r="AH49" s="28">
        <f t="shared" si="15"/>
        <v>0</v>
      </c>
      <c r="AI49" s="28">
        <f t="shared" si="16"/>
        <v>0</v>
      </c>
      <c r="AJ49" s="28">
        <f t="shared" si="16"/>
        <v>0</v>
      </c>
      <c r="AK49" s="28">
        <f t="shared" si="16"/>
        <v>0</v>
      </c>
      <c r="AL49" s="28">
        <f t="shared" si="17"/>
        <v>0</v>
      </c>
      <c r="AM49" s="28">
        <f t="shared" si="18"/>
        <v>0</v>
      </c>
      <c r="AN49" s="28">
        <f t="shared" si="19"/>
        <v>0</v>
      </c>
      <c r="AO49" s="26">
        <f t="shared" si="20"/>
        <v>0</v>
      </c>
      <c r="AP49" s="26">
        <f t="shared" si="21"/>
        <v>0</v>
      </c>
      <c r="AQ49" s="26">
        <f t="shared" si="3"/>
        <v>0</v>
      </c>
    </row>
    <row r="50" spans="1:43" ht="48" customHeight="1" thickBot="1" x14ac:dyDescent="0.5">
      <c r="A50" s="33"/>
      <c r="B50" s="115"/>
      <c r="C50" s="91"/>
      <c r="D50" s="24"/>
      <c r="E50" s="25"/>
      <c r="F50" s="25"/>
      <c r="G50" s="25"/>
      <c r="H50" s="25"/>
      <c r="I50" s="25"/>
      <c r="J50" s="25"/>
      <c r="K50" s="25"/>
      <c r="L50" s="25"/>
      <c r="M50" s="25"/>
      <c r="N50" s="25"/>
      <c r="O50" s="25"/>
      <c r="P50" s="25"/>
      <c r="Q50" s="25"/>
      <c r="R50" s="25"/>
      <c r="S50" s="26">
        <f t="shared" si="4"/>
        <v>0</v>
      </c>
      <c r="T50" s="27">
        <f t="shared" si="5"/>
        <v>0</v>
      </c>
      <c r="U50" s="26">
        <f t="shared" si="6"/>
        <v>0</v>
      </c>
      <c r="V50" s="25"/>
      <c r="W50" s="9" t="str">
        <f t="shared" si="7"/>
        <v/>
      </c>
      <c r="X50" s="8"/>
      <c r="Y50" s="11"/>
      <c r="Z50" s="4"/>
      <c r="AA50" s="28">
        <f t="shared" si="8"/>
        <v>0</v>
      </c>
      <c r="AB50" s="28">
        <f t="shared" si="9"/>
        <v>0</v>
      </c>
      <c r="AC50" s="28">
        <f t="shared" si="10"/>
        <v>0</v>
      </c>
      <c r="AD50" s="28">
        <f t="shared" si="11"/>
        <v>0</v>
      </c>
      <c r="AE50" s="28">
        <f t="shared" si="12"/>
        <v>0</v>
      </c>
      <c r="AF50" s="28">
        <f t="shared" si="13"/>
        <v>0</v>
      </c>
      <c r="AG50" s="28">
        <f t="shared" si="14"/>
        <v>0</v>
      </c>
      <c r="AH50" s="28">
        <f t="shared" si="15"/>
        <v>0</v>
      </c>
      <c r="AI50" s="28">
        <f t="shared" si="16"/>
        <v>0</v>
      </c>
      <c r="AJ50" s="28">
        <f t="shared" si="16"/>
        <v>0</v>
      </c>
      <c r="AK50" s="28">
        <f t="shared" si="16"/>
        <v>0</v>
      </c>
      <c r="AL50" s="28">
        <f t="shared" si="17"/>
        <v>0</v>
      </c>
      <c r="AM50" s="28">
        <f t="shared" si="18"/>
        <v>0</v>
      </c>
      <c r="AN50" s="28">
        <f t="shared" si="19"/>
        <v>0</v>
      </c>
      <c r="AO50" s="26">
        <f t="shared" si="20"/>
        <v>0</v>
      </c>
      <c r="AP50" s="26">
        <f t="shared" si="21"/>
        <v>0</v>
      </c>
      <c r="AQ50" s="26">
        <f t="shared" si="3"/>
        <v>0</v>
      </c>
    </row>
    <row r="51" spans="1:43" ht="48" customHeight="1" thickBot="1" x14ac:dyDescent="0.5">
      <c r="A51" s="33"/>
      <c r="B51" s="115"/>
      <c r="C51" s="91"/>
      <c r="D51" s="24"/>
      <c r="E51" s="25"/>
      <c r="F51" s="25"/>
      <c r="G51" s="25"/>
      <c r="H51" s="25"/>
      <c r="I51" s="25"/>
      <c r="J51" s="25"/>
      <c r="K51" s="25"/>
      <c r="L51" s="25"/>
      <c r="M51" s="25"/>
      <c r="N51" s="25"/>
      <c r="O51" s="25"/>
      <c r="P51" s="25"/>
      <c r="Q51" s="25"/>
      <c r="R51" s="25"/>
      <c r="S51" s="26">
        <f t="shared" si="4"/>
        <v>0</v>
      </c>
      <c r="T51" s="27">
        <f t="shared" si="5"/>
        <v>0</v>
      </c>
      <c r="U51" s="26">
        <f t="shared" si="6"/>
        <v>0</v>
      </c>
      <c r="V51" s="25"/>
      <c r="W51" s="9" t="str">
        <f t="shared" si="7"/>
        <v/>
      </c>
      <c r="X51" s="8"/>
      <c r="Y51" s="11"/>
      <c r="Z51" s="4"/>
      <c r="AA51" s="28">
        <f t="shared" si="8"/>
        <v>0</v>
      </c>
      <c r="AB51" s="28">
        <f t="shared" si="9"/>
        <v>0</v>
      </c>
      <c r="AC51" s="28">
        <f t="shared" si="10"/>
        <v>0</v>
      </c>
      <c r="AD51" s="28">
        <f t="shared" si="11"/>
        <v>0</v>
      </c>
      <c r="AE51" s="28">
        <f t="shared" si="12"/>
        <v>0</v>
      </c>
      <c r="AF51" s="28">
        <f t="shared" si="13"/>
        <v>0</v>
      </c>
      <c r="AG51" s="28">
        <f t="shared" si="14"/>
        <v>0</v>
      </c>
      <c r="AH51" s="28">
        <f t="shared" si="15"/>
        <v>0</v>
      </c>
      <c r="AI51" s="28">
        <f t="shared" si="16"/>
        <v>0</v>
      </c>
      <c r="AJ51" s="28">
        <f t="shared" si="16"/>
        <v>0</v>
      </c>
      <c r="AK51" s="28">
        <f t="shared" si="16"/>
        <v>0</v>
      </c>
      <c r="AL51" s="28">
        <f t="shared" si="17"/>
        <v>0</v>
      </c>
      <c r="AM51" s="28">
        <f t="shared" si="18"/>
        <v>0</v>
      </c>
      <c r="AN51" s="28">
        <f t="shared" si="19"/>
        <v>0</v>
      </c>
      <c r="AO51" s="26">
        <f t="shared" si="20"/>
        <v>0</v>
      </c>
      <c r="AP51" s="26">
        <f t="shared" si="21"/>
        <v>0</v>
      </c>
      <c r="AQ51" s="26">
        <f t="shared" si="3"/>
        <v>0</v>
      </c>
    </row>
  </sheetData>
  <protectedRanges>
    <protectedRange sqref="E4:E14" name="範圍1"/>
    <protectedRange sqref="D20:O51" name="範圍3"/>
    <protectedRange sqref="S20:S51" name="範圍4"/>
    <protectedRange sqref="V20:W51" name="範圍5"/>
  </protectedRanges>
  <mergeCells count="35">
    <mergeCell ref="O5:P5"/>
    <mergeCell ref="D2:E2"/>
    <mergeCell ref="E3:F3"/>
    <mergeCell ref="O4:P4"/>
    <mergeCell ref="G3:H3"/>
    <mergeCell ref="O7:P7"/>
    <mergeCell ref="O8:P8"/>
    <mergeCell ref="R6:S6"/>
    <mergeCell ref="AL17:AN17"/>
    <mergeCell ref="AO17:AQ17"/>
    <mergeCell ref="V15:AC15"/>
    <mergeCell ref="R7:S7"/>
    <mergeCell ref="R8:S8"/>
    <mergeCell ref="R9:S9"/>
    <mergeCell ref="R11:S11"/>
    <mergeCell ref="AI17:AK17"/>
    <mergeCell ref="V17:V18"/>
    <mergeCell ref="W17:W18"/>
    <mergeCell ref="S17:U17"/>
    <mergeCell ref="D15:H15"/>
    <mergeCell ref="Y17:Y18"/>
    <mergeCell ref="Z17:Z18"/>
    <mergeCell ref="AA17:AH17"/>
    <mergeCell ref="A1:T1"/>
    <mergeCell ref="A17:C18"/>
    <mergeCell ref="D17:D18"/>
    <mergeCell ref="E17:L17"/>
    <mergeCell ref="M17:O17"/>
    <mergeCell ref="R4:S4"/>
    <mergeCell ref="R5:S5"/>
    <mergeCell ref="P17:R17"/>
    <mergeCell ref="O9:P9"/>
    <mergeCell ref="O10:P10"/>
    <mergeCell ref="O11:P11"/>
    <mergeCell ref="O6:P6"/>
  </mergeCells>
  <phoneticPr fontId="1" type="noConversion"/>
  <dataValidations count="2">
    <dataValidation type="list" allowBlank="1" showInputMessage="1" showErrorMessage="1" sqref="C20:C51" xr:uid="{3CF524FA-EEFC-45C1-8CFD-5E05D4F3E218}">
      <formula1>"製程設備,公用設備,空調系統,電力系統,照明系統"</formula1>
    </dataValidation>
    <dataValidation type="list" allowBlank="1" showInputMessage="1" showErrorMessage="1" sqref="B20:B49" xr:uid="{1C202C88-5B83-4CCE-A566-5789FF0C205A}">
      <formula1>"是,否"</formula1>
    </dataValidation>
  </dataValidations>
  <pageMargins left="0.25" right="0.25" top="0.75" bottom="0.75" header="0.3" footer="0.3"/>
  <pageSetup paperSize="8" scale="36" orientation="landscape" r:id="rId1"/>
  <headerFooter alignWithMargins="0"/>
  <colBreaks count="1" manualBreakCount="1">
    <brk id="20"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W51"/>
  <sheetViews>
    <sheetView showZeros="0" topLeftCell="A46" zoomScale="55" zoomScaleNormal="55" zoomScaleSheetLayoutView="40" zoomScalePageLayoutView="80" workbookViewId="0">
      <selection activeCell="U19" sqref="U19"/>
    </sheetView>
  </sheetViews>
  <sheetFormatPr defaultColWidth="9" defaultRowHeight="15.5" x14ac:dyDescent="0.35"/>
  <cols>
    <col min="1" max="1" width="5.7265625" style="57" customWidth="1"/>
    <col min="2" max="2" width="12" style="57" customWidth="1"/>
    <col min="3" max="3" width="13.08984375" style="57" customWidth="1"/>
    <col min="4" max="4" width="25" style="2" customWidth="1"/>
    <col min="5" max="5" width="15" style="2" customWidth="1"/>
    <col min="6" max="6" width="14.7265625" style="2" customWidth="1"/>
    <col min="7" max="7" width="16.90625" style="2" customWidth="1"/>
    <col min="8" max="8" width="19" style="2" customWidth="1"/>
    <col min="9" max="9" width="15.453125" style="2" customWidth="1"/>
    <col min="10" max="10" width="20.6328125" style="2" customWidth="1"/>
    <col min="11" max="11" width="19.90625" style="2" customWidth="1"/>
    <col min="12" max="12" width="15.7265625" style="2" customWidth="1"/>
    <col min="13" max="13" width="15.453125" style="2" customWidth="1"/>
    <col min="14" max="14" width="15.90625" style="2" customWidth="1"/>
    <col min="15" max="15" width="14.7265625" style="2" customWidth="1"/>
    <col min="16" max="16" width="15.453125" style="2" customWidth="1"/>
    <col min="17" max="17" width="15.90625" style="2" customWidth="1"/>
    <col min="18" max="18" width="14.7265625" style="2" customWidth="1"/>
    <col min="19" max="19" width="22.7265625" style="2" customWidth="1"/>
    <col min="20" max="20" width="18.08984375" style="36" customWidth="1"/>
    <col min="21" max="21" width="16.36328125" style="2" customWidth="1"/>
    <col min="22" max="22" width="13.90625" style="2" customWidth="1"/>
    <col min="23" max="23" width="12.90625" style="2" customWidth="1"/>
    <col min="24" max="24" width="3.90625" style="2" customWidth="1"/>
    <col min="25" max="25" width="13.453125" style="2" customWidth="1"/>
    <col min="26" max="26" width="13.36328125" style="2" customWidth="1"/>
    <col min="27" max="27" width="13.6328125" style="2" customWidth="1"/>
    <col min="28" max="28" width="13.26953125" style="2" customWidth="1"/>
    <col min="29" max="29" width="12.6328125" style="2" customWidth="1"/>
    <col min="30" max="31" width="13.26953125" style="2" customWidth="1"/>
    <col min="32" max="32" width="15.90625" style="2" customWidth="1"/>
    <col min="33" max="33" width="15.7265625" style="2" customWidth="1"/>
    <col min="34" max="34" width="16.90625" style="2" customWidth="1"/>
    <col min="35" max="35" width="13.36328125" style="2" customWidth="1"/>
    <col min="36" max="36" width="15.08984375" style="2" customWidth="1"/>
    <col min="37" max="37" width="13.90625" style="2" customWidth="1"/>
    <col min="38" max="38" width="13.36328125" style="2" customWidth="1"/>
    <col min="39" max="39" width="15.08984375" style="2" customWidth="1"/>
    <col min="40" max="40" width="13.90625" style="2" customWidth="1"/>
    <col min="41" max="41" width="18.08984375" style="2" customWidth="1"/>
    <col min="42" max="42" width="19.90625" style="2" customWidth="1"/>
    <col min="43" max="43" width="18.90625" style="2" customWidth="1"/>
    <col min="44" max="16384" width="9" style="2"/>
  </cols>
  <sheetData>
    <row r="1" spans="1:49" s="63" customFormat="1" ht="52.5" customHeight="1" thickBot="1" x14ac:dyDescent="0.4">
      <c r="A1" s="158">
        <f ca="1">'114年-'!A1:W1</f>
        <v>0</v>
      </c>
      <c r="B1" s="159"/>
      <c r="C1" s="189"/>
      <c r="D1" s="189"/>
      <c r="E1" s="189"/>
      <c r="F1" s="189"/>
      <c r="G1" s="189"/>
      <c r="H1" s="189"/>
      <c r="I1" s="189"/>
      <c r="J1" s="189"/>
      <c r="K1" s="189"/>
      <c r="L1" s="189"/>
      <c r="M1" s="189"/>
      <c r="N1" s="189"/>
      <c r="O1" s="189"/>
      <c r="P1" s="189"/>
      <c r="Q1" s="189"/>
      <c r="R1" s="189"/>
      <c r="S1" s="189"/>
      <c r="T1" s="189"/>
      <c r="U1" s="189"/>
      <c r="V1" s="189"/>
      <c r="W1" s="190"/>
      <c r="X1" s="112"/>
      <c r="Y1" s="112"/>
      <c r="Z1" s="112"/>
      <c r="AA1" s="112"/>
      <c r="AB1" s="112"/>
      <c r="AC1" s="112"/>
      <c r="AD1" s="112"/>
      <c r="AE1" s="113"/>
      <c r="AF1" s="113"/>
      <c r="AG1" s="113"/>
      <c r="AH1" s="113"/>
      <c r="AI1" s="113"/>
      <c r="AJ1" s="113"/>
      <c r="AK1" s="113"/>
      <c r="AL1" s="113"/>
      <c r="AM1" s="113"/>
      <c r="AN1" s="113"/>
      <c r="AO1" s="113"/>
      <c r="AP1" s="113"/>
      <c r="AQ1" s="113"/>
      <c r="AR1" s="113"/>
      <c r="AS1" s="113"/>
      <c r="AT1" s="113"/>
      <c r="AU1" s="113"/>
      <c r="AV1" s="113"/>
      <c r="AW1" s="113"/>
    </row>
    <row r="2" spans="1:49" ht="33.75" customHeight="1" thickBot="1" x14ac:dyDescent="0.4">
      <c r="A2" s="37"/>
      <c r="B2" s="37"/>
      <c r="C2" s="37"/>
      <c r="D2" s="191" t="s">
        <v>137</v>
      </c>
      <c r="E2" s="191"/>
      <c r="F2" s="139">
        <f>(G4*860/9000*1000+G5*0.6544*1000+G6*1.0667*1000+G7*0.9333*1000+G8*0.8667*1000+G9*1+G10*0.7372*1000+G11*0.8889+G12*1000+G13*1000)/1000</f>
        <v>0</v>
      </c>
      <c r="G2" s="140" t="s">
        <v>0</v>
      </c>
      <c r="H2" s="74"/>
      <c r="I2" s="74"/>
      <c r="J2" s="75"/>
      <c r="K2" s="76"/>
      <c r="L2" s="38"/>
      <c r="M2" s="38"/>
      <c r="N2" s="76"/>
      <c r="O2" s="13"/>
      <c r="P2" s="38"/>
      <c r="Q2" s="76"/>
      <c r="R2" s="13"/>
      <c r="S2" s="13"/>
      <c r="T2" s="86"/>
      <c r="U2" s="76"/>
      <c r="V2" s="76"/>
      <c r="W2" s="38"/>
      <c r="X2" s="38"/>
      <c r="Y2" s="38"/>
      <c r="Z2" s="38"/>
      <c r="AA2" s="38"/>
      <c r="AB2" s="38"/>
      <c r="AC2" s="38"/>
    </row>
    <row r="3" spans="1:49" ht="51.75" customHeight="1" thickBot="1" x14ac:dyDescent="0.4">
      <c r="A3" s="40"/>
      <c r="B3" s="40"/>
      <c r="C3" s="40"/>
      <c r="D3" s="41" t="s">
        <v>88</v>
      </c>
      <c r="E3" s="192" t="s">
        <v>55</v>
      </c>
      <c r="F3" s="193"/>
      <c r="G3" s="194" t="s">
        <v>23</v>
      </c>
      <c r="H3" s="193"/>
      <c r="I3" s="60" t="s">
        <v>24</v>
      </c>
      <c r="J3" s="61" t="s">
        <v>25</v>
      </c>
      <c r="K3" s="62" t="s">
        <v>26</v>
      </c>
      <c r="N3" s="77"/>
      <c r="O3" s="76"/>
      <c r="P3" s="13" t="s">
        <v>140</v>
      </c>
      <c r="Q3" s="76"/>
      <c r="R3" s="13"/>
      <c r="S3" s="13"/>
      <c r="W3" s="38"/>
      <c r="X3" s="38"/>
      <c r="Y3" s="38"/>
      <c r="Z3" s="38"/>
      <c r="AA3" s="38"/>
      <c r="AB3" s="38"/>
      <c r="AC3" s="38"/>
    </row>
    <row r="4" spans="1:49" ht="23.25" customHeight="1" thickBot="1" x14ac:dyDescent="0.4">
      <c r="A4" s="40"/>
      <c r="B4" s="40"/>
      <c r="C4" s="40"/>
      <c r="D4" s="42" t="s">
        <v>89</v>
      </c>
      <c r="E4" s="43"/>
      <c r="F4" s="44" t="s">
        <v>2</v>
      </c>
      <c r="G4" s="87"/>
      <c r="H4" s="44" t="s">
        <v>44</v>
      </c>
      <c r="I4" s="88">
        <f>E4*G4</f>
        <v>0</v>
      </c>
      <c r="J4" s="88">
        <f>AA19</f>
        <v>0</v>
      </c>
      <c r="K4" s="90">
        <f>E4*AA$19</f>
        <v>0</v>
      </c>
      <c r="N4" s="77"/>
      <c r="O4" s="146" t="s">
        <v>109</v>
      </c>
      <c r="P4" s="141"/>
      <c r="Q4" s="29">
        <f>AO19</f>
        <v>0</v>
      </c>
      <c r="R4" s="182" t="s">
        <v>90</v>
      </c>
      <c r="S4" s="183"/>
      <c r="X4" s="14"/>
      <c r="Y4" s="14"/>
      <c r="Z4" s="14"/>
      <c r="AA4" s="14"/>
      <c r="AB4" s="14"/>
      <c r="AC4" s="14"/>
      <c r="AD4" s="15"/>
      <c r="AE4" s="1"/>
      <c r="AG4" s="14"/>
      <c r="AH4" s="16"/>
      <c r="AI4" s="16"/>
      <c r="AJ4" s="16"/>
      <c r="AK4" s="16"/>
      <c r="AL4" s="16"/>
      <c r="AM4" s="16"/>
      <c r="AN4" s="16"/>
      <c r="AO4" s="16"/>
      <c r="AP4" s="16"/>
      <c r="AQ4" s="16"/>
      <c r="AR4" s="16"/>
      <c r="AS4" s="16"/>
    </row>
    <row r="5" spans="1:49" ht="24" customHeight="1" thickBot="1" x14ac:dyDescent="0.4">
      <c r="A5" s="40"/>
      <c r="B5" s="40"/>
      <c r="C5" s="40"/>
      <c r="D5" s="42" t="s">
        <v>3</v>
      </c>
      <c r="E5" s="43"/>
      <c r="F5" s="44" t="s">
        <v>61</v>
      </c>
      <c r="G5" s="87"/>
      <c r="H5" s="44" t="s">
        <v>45</v>
      </c>
      <c r="I5" s="88">
        <f>E5*G5/1000</f>
        <v>0</v>
      </c>
      <c r="J5" s="88">
        <f>AB19</f>
        <v>0</v>
      </c>
      <c r="K5" s="90">
        <f>E5*AB$19/1000</f>
        <v>0</v>
      </c>
      <c r="N5" s="77"/>
      <c r="O5" s="142" t="s">
        <v>59</v>
      </c>
      <c r="P5" s="143"/>
      <c r="Q5" s="29">
        <f>AQ19</f>
        <v>0</v>
      </c>
      <c r="R5" s="182" t="s">
        <v>4</v>
      </c>
      <c r="S5" s="183"/>
      <c r="W5" s="36"/>
      <c r="X5" s="14"/>
      <c r="Y5" s="14"/>
      <c r="Z5" s="14"/>
      <c r="AA5" s="14"/>
      <c r="AB5" s="14"/>
      <c r="AC5" s="14"/>
      <c r="AD5" s="14"/>
      <c r="AE5" s="14"/>
      <c r="AF5" s="14"/>
      <c r="AG5" s="14"/>
      <c r="AH5" s="16"/>
      <c r="AI5" s="16"/>
      <c r="AJ5" s="16"/>
      <c r="AK5" s="16"/>
      <c r="AL5" s="16"/>
      <c r="AM5" s="16"/>
      <c r="AN5" s="16"/>
      <c r="AO5" s="16"/>
      <c r="AP5" s="16"/>
      <c r="AQ5" s="16"/>
      <c r="AR5" s="16"/>
      <c r="AS5" s="16"/>
    </row>
    <row r="6" spans="1:49" ht="24" customHeight="1" thickBot="1" x14ac:dyDescent="0.4">
      <c r="A6" s="40"/>
      <c r="B6" s="40"/>
      <c r="C6" s="40"/>
      <c r="D6" s="42" t="s">
        <v>57</v>
      </c>
      <c r="E6" s="43"/>
      <c r="F6" s="44" t="s">
        <v>47</v>
      </c>
      <c r="G6" s="87"/>
      <c r="H6" s="44" t="s">
        <v>5</v>
      </c>
      <c r="I6" s="88">
        <f>E6*G6/1000</f>
        <v>0</v>
      </c>
      <c r="J6" s="88">
        <f>AC19</f>
        <v>0</v>
      </c>
      <c r="K6" s="90">
        <f>E6*AC$19/1000</f>
        <v>0</v>
      </c>
      <c r="N6" s="77"/>
      <c r="O6" s="142" t="s">
        <v>30</v>
      </c>
      <c r="P6" s="143"/>
      <c r="Q6" s="29">
        <f>AP19</f>
        <v>0</v>
      </c>
      <c r="R6" s="182" t="s">
        <v>48</v>
      </c>
      <c r="S6" s="183"/>
      <c r="W6" s="14"/>
      <c r="X6" s="14"/>
      <c r="Y6" s="14"/>
      <c r="Z6" s="14"/>
      <c r="AA6" s="14"/>
      <c r="AB6" s="14"/>
      <c r="AC6" s="14"/>
      <c r="AD6" s="15"/>
      <c r="AE6" s="17"/>
      <c r="AG6" s="13"/>
      <c r="AH6" s="16"/>
      <c r="AI6" s="16"/>
      <c r="AJ6" s="16"/>
      <c r="AK6" s="16"/>
      <c r="AL6" s="16"/>
      <c r="AM6" s="16"/>
      <c r="AN6" s="16"/>
      <c r="AO6" s="16"/>
      <c r="AP6" s="16"/>
      <c r="AQ6" s="16"/>
      <c r="AR6" s="16"/>
      <c r="AS6" s="16"/>
    </row>
    <row r="7" spans="1:49" ht="24" customHeight="1" thickBot="1" x14ac:dyDescent="0.4">
      <c r="A7" s="40"/>
      <c r="B7" s="40"/>
      <c r="C7" s="40"/>
      <c r="D7" s="42" t="s">
        <v>6</v>
      </c>
      <c r="E7" s="43"/>
      <c r="F7" s="44" t="s">
        <v>7</v>
      </c>
      <c r="G7" s="87"/>
      <c r="H7" s="44" t="s">
        <v>5</v>
      </c>
      <c r="I7" s="88">
        <f>E7*G7</f>
        <v>0</v>
      </c>
      <c r="J7" s="88">
        <f>AD19</f>
        <v>0</v>
      </c>
      <c r="K7" s="90">
        <f>E7*AD$19</f>
        <v>0</v>
      </c>
      <c r="N7" s="77"/>
      <c r="O7" s="142" t="s">
        <v>31</v>
      </c>
      <c r="P7" s="143"/>
      <c r="Q7" s="34" t="e">
        <f>AO19/(AO19+F2)*100</f>
        <v>#DIV/0!</v>
      </c>
      <c r="R7" s="182" t="s">
        <v>1</v>
      </c>
      <c r="S7" s="183"/>
      <c r="W7" s="14"/>
      <c r="X7" s="14"/>
      <c r="Y7" s="14"/>
      <c r="Z7" s="14"/>
      <c r="AA7" s="14"/>
      <c r="AB7" s="14"/>
      <c r="AC7" s="14"/>
      <c r="AD7" s="15"/>
      <c r="AE7" s="15"/>
      <c r="AF7" s="15"/>
      <c r="AG7" s="14"/>
      <c r="AH7" s="16"/>
      <c r="AI7" s="16"/>
      <c r="AJ7" s="16"/>
      <c r="AK7" s="16"/>
      <c r="AL7" s="16"/>
      <c r="AM7" s="16"/>
      <c r="AN7" s="16"/>
      <c r="AO7" s="16"/>
      <c r="AP7" s="16"/>
      <c r="AQ7" s="16"/>
      <c r="AR7" s="16"/>
      <c r="AS7" s="16"/>
    </row>
    <row r="8" spans="1:49" ht="24" customHeight="1" thickBot="1" x14ac:dyDescent="0.4">
      <c r="A8" s="40"/>
      <c r="B8" s="40"/>
      <c r="C8" s="40"/>
      <c r="D8" s="42" t="s">
        <v>93</v>
      </c>
      <c r="E8" s="43"/>
      <c r="F8" s="44" t="s">
        <v>7</v>
      </c>
      <c r="G8" s="87"/>
      <c r="H8" s="44" t="s">
        <v>5</v>
      </c>
      <c r="I8" s="88">
        <f>E8*G8</f>
        <v>0</v>
      </c>
      <c r="J8" s="88">
        <f>AE19</f>
        <v>0</v>
      </c>
      <c r="K8" s="90">
        <f>E8*AE$19</f>
        <v>0</v>
      </c>
      <c r="N8" s="77"/>
      <c r="O8" s="144" t="s">
        <v>110</v>
      </c>
      <c r="P8" s="143"/>
      <c r="Q8" s="29">
        <f>AA19</f>
        <v>0</v>
      </c>
      <c r="R8" s="182" t="s">
        <v>46</v>
      </c>
      <c r="S8" s="183"/>
      <c r="W8" s="14"/>
      <c r="X8" s="14"/>
      <c r="Y8" s="14"/>
      <c r="Z8" s="14"/>
      <c r="AA8" s="14"/>
      <c r="AB8" s="14"/>
      <c r="AC8" s="14"/>
      <c r="AD8" s="15"/>
      <c r="AE8" s="1"/>
      <c r="AG8" s="14"/>
      <c r="AH8" s="16"/>
      <c r="AI8" s="16"/>
      <c r="AJ8" s="16"/>
      <c r="AK8" s="16"/>
      <c r="AL8" s="16"/>
      <c r="AM8" s="16"/>
      <c r="AN8" s="16"/>
      <c r="AO8" s="16"/>
      <c r="AP8" s="16"/>
      <c r="AQ8" s="16"/>
      <c r="AR8" s="16"/>
      <c r="AS8" s="16"/>
    </row>
    <row r="9" spans="1:49" ht="23.25" customHeight="1" thickBot="1" x14ac:dyDescent="0.4">
      <c r="A9" s="40"/>
      <c r="B9" s="40"/>
      <c r="C9" s="40"/>
      <c r="D9" s="42" t="s">
        <v>49</v>
      </c>
      <c r="E9" s="43"/>
      <c r="F9" s="44" t="s">
        <v>8</v>
      </c>
      <c r="G9" s="87"/>
      <c r="H9" s="44" t="s">
        <v>32</v>
      </c>
      <c r="I9" s="88">
        <f>E9*G9/1000</f>
        <v>0</v>
      </c>
      <c r="J9" s="88">
        <f>AF19</f>
        <v>0</v>
      </c>
      <c r="K9" s="90">
        <f>E9*AF$19/1000</f>
        <v>0</v>
      </c>
      <c r="N9" s="77"/>
      <c r="O9" s="142" t="s">
        <v>9</v>
      </c>
      <c r="P9" s="143"/>
      <c r="Q9" s="34" t="e">
        <f>Q8/(G4+Q8)*100</f>
        <v>#DIV/0!</v>
      </c>
      <c r="R9" s="182" t="s">
        <v>1</v>
      </c>
      <c r="S9" s="183"/>
      <c r="W9" s="14"/>
      <c r="X9" s="14"/>
      <c r="Y9" s="14"/>
      <c r="Z9" s="14"/>
      <c r="AA9" s="14"/>
      <c r="AB9" s="14"/>
      <c r="AC9" s="14"/>
      <c r="AD9" s="16"/>
      <c r="AE9" s="16"/>
      <c r="AF9" s="16"/>
      <c r="AG9" s="16"/>
      <c r="AH9" s="16"/>
      <c r="AI9" s="16"/>
      <c r="AJ9" s="16"/>
      <c r="AK9" s="16"/>
      <c r="AL9" s="16"/>
      <c r="AM9" s="16"/>
      <c r="AN9" s="16"/>
      <c r="AO9" s="16"/>
      <c r="AP9" s="16"/>
      <c r="AQ9" s="16"/>
      <c r="AR9" s="16"/>
      <c r="AS9" s="16"/>
    </row>
    <row r="10" spans="1:49" ht="24" customHeight="1" thickBot="1" x14ac:dyDescent="0.4">
      <c r="A10" s="40"/>
      <c r="B10" s="40"/>
      <c r="C10" s="40"/>
      <c r="D10" s="42" t="s">
        <v>33</v>
      </c>
      <c r="E10" s="43"/>
      <c r="F10" s="44" t="s">
        <v>7</v>
      </c>
      <c r="G10" s="87"/>
      <c r="H10" s="44" t="s">
        <v>5</v>
      </c>
      <c r="I10" s="88">
        <f>E10*G10</f>
        <v>0</v>
      </c>
      <c r="J10" s="88">
        <f>AG19</f>
        <v>0</v>
      </c>
      <c r="K10" s="90">
        <f>E10*AG$19</f>
        <v>0</v>
      </c>
      <c r="N10" s="77"/>
      <c r="O10" s="145"/>
      <c r="P10" s="145"/>
      <c r="Q10" s="72"/>
      <c r="R10" s="94"/>
      <c r="S10" s="73"/>
      <c r="W10" s="14"/>
      <c r="X10" s="14"/>
      <c r="Y10" s="14"/>
      <c r="Z10" s="14"/>
      <c r="AA10" s="14"/>
      <c r="AB10" s="14"/>
      <c r="AC10" s="14"/>
      <c r="AD10" s="16"/>
      <c r="AE10" s="16"/>
      <c r="AF10" s="16"/>
      <c r="AG10" s="16"/>
      <c r="AH10" s="16"/>
      <c r="AI10" s="16"/>
      <c r="AJ10" s="16"/>
      <c r="AK10" s="16"/>
      <c r="AL10" s="16"/>
      <c r="AM10" s="16"/>
      <c r="AN10" s="16"/>
      <c r="AO10" s="16"/>
      <c r="AP10" s="16"/>
      <c r="AQ10" s="16"/>
      <c r="AR10" s="16"/>
      <c r="AS10" s="16"/>
    </row>
    <row r="11" spans="1:49" ht="23.25" customHeight="1" thickBot="1" x14ac:dyDescent="0.4">
      <c r="A11" s="40"/>
      <c r="B11" s="40"/>
      <c r="C11" s="40"/>
      <c r="D11" s="42" t="s">
        <v>34</v>
      </c>
      <c r="E11" s="43"/>
      <c r="F11" s="44" t="s">
        <v>8</v>
      </c>
      <c r="G11" s="87"/>
      <c r="H11" s="44" t="s">
        <v>32</v>
      </c>
      <c r="I11" s="88">
        <f>E11*G11/1000</f>
        <v>0</v>
      </c>
      <c r="J11" s="88">
        <f>AH19</f>
        <v>0</v>
      </c>
      <c r="K11" s="90">
        <f>E11*AH$19/1000</f>
        <v>0</v>
      </c>
      <c r="N11" s="77"/>
      <c r="O11" s="142" t="s">
        <v>35</v>
      </c>
      <c r="P11" s="143"/>
      <c r="Q11" s="30" t="e">
        <f>SUM(I4:I13)*1000/(E14*10000)*100</f>
        <v>#DIV/0!</v>
      </c>
      <c r="R11" s="182" t="s">
        <v>1</v>
      </c>
      <c r="S11" s="183"/>
      <c r="W11" s="14"/>
      <c r="X11" s="14"/>
      <c r="Y11" s="14"/>
      <c r="Z11" s="14"/>
      <c r="AA11" s="14"/>
      <c r="AB11" s="14"/>
      <c r="AC11" s="14"/>
      <c r="AD11" s="16"/>
      <c r="AE11" s="16"/>
      <c r="AF11" s="16"/>
      <c r="AG11" s="16"/>
      <c r="AH11" s="16"/>
      <c r="AI11" s="16"/>
      <c r="AJ11" s="16"/>
      <c r="AK11" s="16"/>
      <c r="AL11" s="16"/>
      <c r="AM11" s="16"/>
      <c r="AN11" s="16"/>
      <c r="AO11" s="16"/>
      <c r="AP11" s="16"/>
      <c r="AQ11" s="16"/>
      <c r="AR11" s="16"/>
      <c r="AS11" s="16"/>
    </row>
    <row r="12" spans="1:49" ht="23.25" customHeight="1" x14ac:dyDescent="0.35">
      <c r="A12" s="40"/>
      <c r="B12" s="40"/>
      <c r="C12" s="40"/>
      <c r="D12" s="138" t="s">
        <v>115</v>
      </c>
      <c r="E12" s="122"/>
      <c r="F12" s="132" t="s">
        <v>11</v>
      </c>
      <c r="G12" s="87"/>
      <c r="H12" s="133" t="s">
        <v>116</v>
      </c>
      <c r="I12" s="88">
        <f>E12*G12/1000</f>
        <v>0</v>
      </c>
      <c r="J12" s="88">
        <f>AI19</f>
        <v>0</v>
      </c>
      <c r="K12" s="135">
        <f>E12*AL$19/1000</f>
        <v>0</v>
      </c>
      <c r="N12" s="77"/>
      <c r="Q12" s="77"/>
      <c r="R12" s="123"/>
      <c r="S12" s="123"/>
      <c r="T12" s="124"/>
      <c r="U12" s="125"/>
      <c r="V12" s="125"/>
      <c r="W12" s="14"/>
      <c r="X12" s="14"/>
      <c r="Y12" s="14"/>
      <c r="Z12" s="14"/>
      <c r="AA12" s="14"/>
      <c r="AB12" s="14"/>
      <c r="AC12" s="14"/>
      <c r="AD12" s="16"/>
      <c r="AE12" s="16"/>
      <c r="AF12" s="16"/>
      <c r="AG12" s="16"/>
      <c r="AH12" s="16"/>
      <c r="AI12" s="16"/>
      <c r="AJ12" s="16"/>
      <c r="AK12" s="16"/>
      <c r="AL12" s="16"/>
      <c r="AM12" s="16"/>
      <c r="AN12" s="16"/>
      <c r="AO12" s="16"/>
      <c r="AP12" s="16"/>
      <c r="AQ12" s="16"/>
      <c r="AR12" s="16"/>
      <c r="AS12" s="16"/>
    </row>
    <row r="13" spans="1:49" ht="24" customHeight="1" thickBot="1" x14ac:dyDescent="0.4">
      <c r="A13" s="40"/>
      <c r="B13" s="40"/>
      <c r="C13" s="40"/>
      <c r="D13" s="46" t="s">
        <v>10</v>
      </c>
      <c r="E13" s="47"/>
      <c r="F13" s="129" t="s">
        <v>11</v>
      </c>
      <c r="G13" s="130"/>
      <c r="H13" s="129" t="s">
        <v>27</v>
      </c>
      <c r="I13" s="131">
        <f>E13*G13/1000</f>
        <v>0</v>
      </c>
      <c r="J13" s="131">
        <f>AL19</f>
        <v>0</v>
      </c>
      <c r="K13" s="134">
        <f>E13*AL$19/1000</f>
        <v>0</v>
      </c>
      <c r="N13" s="77"/>
      <c r="O13" s="49"/>
      <c r="Q13" s="77"/>
      <c r="R13" s="49"/>
      <c r="S13" s="55"/>
      <c r="T13" s="49"/>
      <c r="U13" s="49"/>
      <c r="V13" s="55"/>
      <c r="W13" s="14"/>
      <c r="X13" s="14"/>
      <c r="Y13" s="14"/>
      <c r="Z13" s="14"/>
      <c r="AA13" s="14"/>
      <c r="AB13" s="14"/>
      <c r="AC13" s="14"/>
      <c r="AD13" s="16"/>
      <c r="AE13" s="16"/>
      <c r="AF13" s="16"/>
      <c r="AG13" s="16"/>
      <c r="AH13" s="16"/>
      <c r="AI13" s="16"/>
      <c r="AJ13" s="16"/>
      <c r="AK13" s="16"/>
      <c r="AL13" s="16"/>
      <c r="AM13" s="16"/>
      <c r="AN13" s="16"/>
      <c r="AO13" s="16"/>
      <c r="AP13" s="16"/>
      <c r="AQ13" s="16"/>
      <c r="AR13" s="16"/>
      <c r="AS13" s="16"/>
    </row>
    <row r="14" spans="1:49" ht="24" customHeight="1" thickBot="1" x14ac:dyDescent="0.4">
      <c r="A14" s="40"/>
      <c r="B14" s="40"/>
      <c r="C14" s="40"/>
      <c r="D14" s="50" t="s">
        <v>12</v>
      </c>
      <c r="E14" s="51"/>
      <c r="F14" s="52" t="s">
        <v>13</v>
      </c>
      <c r="G14" s="53"/>
      <c r="H14" s="54" t="s">
        <v>50</v>
      </c>
      <c r="I14" s="89">
        <f>SUM(I4:I13)</f>
        <v>0</v>
      </c>
      <c r="J14" s="53"/>
      <c r="K14" s="55"/>
      <c r="L14" s="48"/>
      <c r="M14" s="14"/>
      <c r="N14" s="49"/>
      <c r="O14" s="49"/>
      <c r="P14" s="14"/>
      <c r="Q14" s="49"/>
      <c r="R14" s="49"/>
      <c r="S14" s="14"/>
      <c r="T14" s="14"/>
      <c r="U14" s="14"/>
      <c r="V14" s="14"/>
      <c r="W14" s="14"/>
      <c r="X14" s="14"/>
      <c r="Y14" s="14"/>
      <c r="Z14" s="14"/>
      <c r="AA14" s="14"/>
      <c r="AB14" s="14"/>
      <c r="AC14" s="14"/>
      <c r="AD14" s="16"/>
      <c r="AE14" s="16"/>
      <c r="AF14" s="16"/>
      <c r="AG14" s="16"/>
      <c r="AH14" s="16"/>
      <c r="AI14" s="16"/>
      <c r="AJ14" s="16"/>
      <c r="AK14" s="16"/>
      <c r="AL14" s="16"/>
      <c r="AM14" s="16"/>
      <c r="AN14" s="16"/>
      <c r="AO14" s="16"/>
      <c r="AP14" s="16"/>
      <c r="AQ14" s="16"/>
      <c r="AR14" s="16"/>
      <c r="AS14" s="16"/>
    </row>
    <row r="15" spans="1:49" ht="30.65" customHeight="1" x14ac:dyDescent="0.35">
      <c r="A15" s="40"/>
      <c r="B15" s="40"/>
      <c r="C15" s="40"/>
      <c r="D15" s="184" t="s">
        <v>14</v>
      </c>
      <c r="E15" s="184"/>
      <c r="F15" s="184"/>
      <c r="G15" s="184"/>
      <c r="H15" s="184"/>
      <c r="I15" s="55"/>
      <c r="J15" s="55"/>
      <c r="K15" s="55"/>
      <c r="L15" s="48"/>
      <c r="M15" s="14"/>
      <c r="N15" s="49"/>
      <c r="O15" s="49"/>
      <c r="P15" s="14"/>
      <c r="Q15" s="49"/>
      <c r="R15" s="49"/>
      <c r="S15" s="55"/>
      <c r="T15" s="14"/>
      <c r="U15" s="14"/>
      <c r="W15" s="14"/>
      <c r="X15" s="14"/>
      <c r="Y15" s="14"/>
      <c r="Z15" s="14"/>
      <c r="AA15" s="14"/>
      <c r="AC15" s="14"/>
      <c r="AD15" s="119" t="s">
        <v>142</v>
      </c>
      <c r="AF15" s="16"/>
      <c r="AG15" s="16"/>
      <c r="AH15" s="16"/>
      <c r="AI15" s="16"/>
      <c r="AJ15" s="16"/>
      <c r="AK15" s="16"/>
      <c r="AL15" s="16"/>
      <c r="AM15" s="16"/>
      <c r="AN15" s="16"/>
      <c r="AO15" s="16"/>
      <c r="AP15" s="16"/>
      <c r="AQ15" s="16"/>
      <c r="AR15" s="16"/>
      <c r="AS15" s="16"/>
    </row>
    <row r="16" spans="1:49" ht="16" thickBot="1" x14ac:dyDescent="0.4">
      <c r="A16" s="40"/>
      <c r="B16" s="40"/>
      <c r="C16" s="40"/>
      <c r="D16" s="18"/>
      <c r="E16" s="19"/>
      <c r="F16" s="18"/>
      <c r="G16" s="14"/>
      <c r="H16" s="14"/>
      <c r="I16" s="14"/>
      <c r="J16" s="14"/>
      <c r="K16" s="14"/>
      <c r="L16" s="14"/>
      <c r="M16" s="14"/>
      <c r="N16" s="14"/>
      <c r="O16" s="14"/>
      <c r="P16" s="14"/>
      <c r="Q16" s="14"/>
      <c r="R16" s="14"/>
      <c r="S16" s="14"/>
      <c r="T16" s="14"/>
      <c r="U16" s="14"/>
      <c r="V16" s="14"/>
      <c r="W16" s="14"/>
      <c r="X16" s="14"/>
      <c r="Y16" s="14"/>
      <c r="Z16" s="14"/>
      <c r="AA16" s="14"/>
      <c r="AB16" s="14"/>
      <c r="AC16" s="14"/>
      <c r="AD16" s="16"/>
      <c r="AE16" s="16"/>
      <c r="AF16" s="16"/>
      <c r="AG16" s="16"/>
      <c r="AH16" s="16"/>
      <c r="AI16" s="16"/>
      <c r="AJ16" s="16"/>
      <c r="AK16" s="16"/>
      <c r="AL16" s="16"/>
      <c r="AM16" s="16"/>
      <c r="AN16" s="16"/>
      <c r="AO16" s="16"/>
      <c r="AP16" s="16"/>
      <c r="AQ16" s="16"/>
      <c r="AR16" s="16"/>
      <c r="AS16" s="16"/>
    </row>
    <row r="17" spans="1:43" ht="23.15" customHeight="1" thickBot="1" x14ac:dyDescent="0.4">
      <c r="A17" s="161"/>
      <c r="B17" s="162"/>
      <c r="C17" s="163"/>
      <c r="D17" s="186" t="s">
        <v>138</v>
      </c>
      <c r="E17" s="179" t="s">
        <v>28</v>
      </c>
      <c r="F17" s="180"/>
      <c r="G17" s="180"/>
      <c r="H17" s="180"/>
      <c r="I17" s="180"/>
      <c r="J17" s="180"/>
      <c r="K17" s="180"/>
      <c r="L17" s="181"/>
      <c r="M17" s="218" t="s">
        <v>113</v>
      </c>
      <c r="N17" s="219"/>
      <c r="O17" s="220"/>
      <c r="P17" s="198" t="s">
        <v>15</v>
      </c>
      <c r="Q17" s="170"/>
      <c r="R17" s="171"/>
      <c r="S17" s="204" t="s">
        <v>141</v>
      </c>
      <c r="T17" s="205"/>
      <c r="U17" s="206"/>
      <c r="V17" s="172" t="s">
        <v>51</v>
      </c>
      <c r="W17" s="174" t="s">
        <v>52</v>
      </c>
      <c r="X17" s="20"/>
      <c r="Y17" s="176" t="s">
        <v>143</v>
      </c>
      <c r="Z17" s="178" t="s">
        <v>114</v>
      </c>
      <c r="AA17" s="179" t="s">
        <v>36</v>
      </c>
      <c r="AB17" s="180"/>
      <c r="AC17" s="180"/>
      <c r="AD17" s="180"/>
      <c r="AE17" s="180"/>
      <c r="AF17" s="180"/>
      <c r="AG17" s="180"/>
      <c r="AH17" s="181"/>
      <c r="AI17" s="169" t="s">
        <v>113</v>
      </c>
      <c r="AJ17" s="170"/>
      <c r="AK17" s="171"/>
      <c r="AL17" s="198" t="s">
        <v>15</v>
      </c>
      <c r="AM17" s="170"/>
      <c r="AN17" s="171"/>
      <c r="AO17" s="199" t="s">
        <v>144</v>
      </c>
      <c r="AP17" s="200"/>
      <c r="AQ17" s="201"/>
    </row>
    <row r="18" spans="1:43" ht="98.25" customHeight="1" thickBot="1" x14ac:dyDescent="0.4">
      <c r="A18" s="164"/>
      <c r="B18" s="165"/>
      <c r="C18" s="166"/>
      <c r="D18" s="187"/>
      <c r="E18" s="95" t="s">
        <v>39</v>
      </c>
      <c r="F18" s="59" t="s">
        <v>63</v>
      </c>
      <c r="G18" s="59" t="s">
        <v>53</v>
      </c>
      <c r="H18" s="59" t="s">
        <v>72</v>
      </c>
      <c r="I18" s="59" t="s">
        <v>64</v>
      </c>
      <c r="J18" s="59" t="s">
        <v>54</v>
      </c>
      <c r="K18" s="59" t="s">
        <v>16</v>
      </c>
      <c r="L18" s="59" t="s">
        <v>41</v>
      </c>
      <c r="M18" s="128" t="s">
        <v>127</v>
      </c>
      <c r="N18" s="121" t="s">
        <v>42</v>
      </c>
      <c r="O18" s="121" t="s">
        <v>43</v>
      </c>
      <c r="P18" s="23" t="s">
        <v>17</v>
      </c>
      <c r="Q18" s="95" t="s">
        <v>42</v>
      </c>
      <c r="R18" s="95" t="s">
        <v>43</v>
      </c>
      <c r="S18" s="56" t="s">
        <v>65</v>
      </c>
      <c r="T18" s="56" t="s">
        <v>56</v>
      </c>
      <c r="U18" s="56" t="s">
        <v>40</v>
      </c>
      <c r="V18" s="173"/>
      <c r="W18" s="175"/>
      <c r="X18" s="20"/>
      <c r="Y18" s="177"/>
      <c r="Z18" s="173"/>
      <c r="AA18" s="95" t="s">
        <v>66</v>
      </c>
      <c r="AB18" s="59" t="s">
        <v>18</v>
      </c>
      <c r="AC18" s="59" t="s">
        <v>19</v>
      </c>
      <c r="AD18" s="59" t="s">
        <v>67</v>
      </c>
      <c r="AE18" s="59" t="s">
        <v>68</v>
      </c>
      <c r="AF18" s="59" t="s">
        <v>73</v>
      </c>
      <c r="AG18" s="59" t="s">
        <v>69</v>
      </c>
      <c r="AH18" s="59" t="s">
        <v>70</v>
      </c>
      <c r="AI18" s="128" t="s">
        <v>127</v>
      </c>
      <c r="AJ18" s="121" t="s">
        <v>29</v>
      </c>
      <c r="AK18" s="121" t="s">
        <v>21</v>
      </c>
      <c r="AL18" s="121" t="s">
        <v>20</v>
      </c>
      <c r="AM18" s="121" t="s">
        <v>29</v>
      </c>
      <c r="AN18" s="121" t="s">
        <v>21</v>
      </c>
      <c r="AO18" s="21" t="s">
        <v>71</v>
      </c>
      <c r="AP18" s="21" t="s">
        <v>74</v>
      </c>
      <c r="AQ18" s="21" t="s">
        <v>22</v>
      </c>
    </row>
    <row r="19" spans="1:43" ht="36" customHeight="1" thickBot="1" x14ac:dyDescent="0.45">
      <c r="A19" s="22"/>
      <c r="B19" s="110" t="s">
        <v>105</v>
      </c>
      <c r="C19" s="58" t="s">
        <v>94</v>
      </c>
      <c r="D19" s="118" t="s">
        <v>139</v>
      </c>
      <c r="E19" s="65">
        <f>SUM(E20:E51)</f>
        <v>0</v>
      </c>
      <c r="F19" s="65">
        <f>SUM(F20:F51)</f>
        <v>0</v>
      </c>
      <c r="G19" s="65">
        <f>SUM(G20:G51)</f>
        <v>0</v>
      </c>
      <c r="H19" s="65">
        <f>SUM(H20:H51)</f>
        <v>0</v>
      </c>
      <c r="I19" s="65">
        <f t="shared" ref="I19:V19" si="0">SUM(I20:I51)</f>
        <v>0</v>
      </c>
      <c r="J19" s="65">
        <f>SUM(J20:J51)</f>
        <v>0</v>
      </c>
      <c r="K19" s="65">
        <f>SUM(K20:K51)</f>
        <v>0</v>
      </c>
      <c r="L19" s="65">
        <f t="shared" si="0"/>
        <v>0</v>
      </c>
      <c r="M19" s="65">
        <f t="shared" ref="M19:O19" si="1">SUM(M20:M51)</f>
        <v>0</v>
      </c>
      <c r="N19" s="65">
        <f t="shared" si="1"/>
        <v>0</v>
      </c>
      <c r="O19" s="65">
        <f t="shared" si="1"/>
        <v>0</v>
      </c>
      <c r="P19" s="65">
        <f t="shared" si="0"/>
        <v>0</v>
      </c>
      <c r="Q19" s="65">
        <f t="shared" si="0"/>
        <v>0</v>
      </c>
      <c r="R19" s="65">
        <f t="shared" si="0"/>
        <v>0</v>
      </c>
      <c r="S19" s="65">
        <f>SUM(S20:S51)</f>
        <v>0</v>
      </c>
      <c r="T19" s="66">
        <f t="shared" si="0"/>
        <v>0</v>
      </c>
      <c r="U19" s="65">
        <f t="shared" si="0"/>
        <v>0</v>
      </c>
      <c r="V19" s="65">
        <f t="shared" si="0"/>
        <v>0</v>
      </c>
      <c r="W19" s="67"/>
      <c r="X19" s="8"/>
      <c r="Y19" s="68"/>
      <c r="Z19" s="69"/>
      <c r="AA19" s="65">
        <f t="shared" ref="AA19:AQ19" si="2">SUM(AA20:AA51)</f>
        <v>0</v>
      </c>
      <c r="AB19" s="65">
        <f t="shared" si="2"/>
        <v>0</v>
      </c>
      <c r="AC19" s="65">
        <f t="shared" si="2"/>
        <v>0</v>
      </c>
      <c r="AD19" s="65">
        <f t="shared" si="2"/>
        <v>0</v>
      </c>
      <c r="AE19" s="65">
        <f t="shared" si="2"/>
        <v>0</v>
      </c>
      <c r="AF19" s="65">
        <f t="shared" si="2"/>
        <v>0</v>
      </c>
      <c r="AG19" s="65">
        <f t="shared" si="2"/>
        <v>0</v>
      </c>
      <c r="AH19" s="65">
        <f t="shared" si="2"/>
        <v>0</v>
      </c>
      <c r="AI19" s="65">
        <f t="shared" ref="AI19:AK19" si="3">SUM(AI20:AI51)</f>
        <v>0</v>
      </c>
      <c r="AJ19" s="65">
        <f t="shared" si="3"/>
        <v>0</v>
      </c>
      <c r="AK19" s="65">
        <f t="shared" si="3"/>
        <v>0</v>
      </c>
      <c r="AL19" s="65">
        <f t="shared" si="2"/>
        <v>0</v>
      </c>
      <c r="AM19" s="65">
        <f t="shared" si="2"/>
        <v>0</v>
      </c>
      <c r="AN19" s="65">
        <f t="shared" si="2"/>
        <v>0</v>
      </c>
      <c r="AO19" s="65">
        <f t="shared" si="2"/>
        <v>0</v>
      </c>
      <c r="AP19" s="65">
        <f t="shared" si="2"/>
        <v>0</v>
      </c>
      <c r="AQ19" s="65">
        <f t="shared" si="2"/>
        <v>0</v>
      </c>
    </row>
    <row r="20" spans="1:43" s="38" customFormat="1" ht="48" customHeight="1" thickBot="1" x14ac:dyDescent="0.5">
      <c r="A20" s="31">
        <v>1</v>
      </c>
      <c r="B20" s="114"/>
      <c r="C20" s="91"/>
      <c r="D20" s="24"/>
      <c r="E20" s="24"/>
      <c r="F20" s="24"/>
      <c r="G20" s="24"/>
      <c r="H20" s="24"/>
      <c r="I20" s="24"/>
      <c r="J20" s="24"/>
      <c r="K20" s="24"/>
      <c r="L20" s="24"/>
      <c r="M20" s="24"/>
      <c r="N20" s="24"/>
      <c r="O20" s="24"/>
      <c r="P20" s="24"/>
      <c r="Q20" s="24"/>
      <c r="R20" s="24"/>
      <c r="S20" s="26">
        <f>(E20*860/9000*1000+F20*0.6544*1000+G20*1.0667*1000+H20*0.9333*1000+I20*0.8667*1000+J20*1+K20*0.7372*1000+L20*0.8889+Q20*1000+N20*1000)/1000</f>
        <v>0</v>
      </c>
      <c r="T20" s="27">
        <f>E20*0.495+F20*2.3329+G20*3.111+H20*2.606+I20*2.2631+J20*2.1139/1000+K20*1.7529+L20*1.879/1000+R20+O20</f>
        <v>0</v>
      </c>
      <c r="U20" s="26">
        <f>E20*E$4*1000/1000+F20*E$5/1000+G20*E$6/1000+H20*E$7*1000/1000+I20*E$8*1000/1000+J20*E$9/1000+K20*E$10*1000/1000+L20*E$11/1000+P20*E$13/1000+M20*E$12/1000</f>
        <v>0</v>
      </c>
      <c r="V20" s="24"/>
      <c r="W20" s="9" t="str">
        <f>IF(ISERROR(V20/U20), "", V20/U20)</f>
        <v/>
      </c>
      <c r="X20" s="8"/>
      <c r="Y20" s="10"/>
      <c r="Z20" s="3"/>
      <c r="AA20" s="28">
        <f t="shared" ref="AA20:AN20" si="4">E20*$Z20/12</f>
        <v>0</v>
      </c>
      <c r="AB20" s="28">
        <f t="shared" si="4"/>
        <v>0</v>
      </c>
      <c r="AC20" s="28">
        <f t="shared" si="4"/>
        <v>0</v>
      </c>
      <c r="AD20" s="28">
        <f t="shared" si="4"/>
        <v>0</v>
      </c>
      <c r="AE20" s="28">
        <f t="shared" si="4"/>
        <v>0</v>
      </c>
      <c r="AF20" s="28">
        <f t="shared" si="4"/>
        <v>0</v>
      </c>
      <c r="AG20" s="28">
        <f t="shared" si="4"/>
        <v>0</v>
      </c>
      <c r="AH20" s="28">
        <f t="shared" si="4"/>
        <v>0</v>
      </c>
      <c r="AI20" s="28">
        <f t="shared" si="4"/>
        <v>0</v>
      </c>
      <c r="AJ20" s="28">
        <f t="shared" si="4"/>
        <v>0</v>
      </c>
      <c r="AK20" s="28">
        <f t="shared" si="4"/>
        <v>0</v>
      </c>
      <c r="AL20" s="28">
        <f t="shared" si="4"/>
        <v>0</v>
      </c>
      <c r="AM20" s="28">
        <f t="shared" si="4"/>
        <v>0</v>
      </c>
      <c r="AN20" s="28">
        <f t="shared" si="4"/>
        <v>0</v>
      </c>
      <c r="AO20" s="26">
        <f>S20*Z20/12</f>
        <v>0</v>
      </c>
      <c r="AP20" s="26">
        <f>T20*Z20/12</f>
        <v>0</v>
      </c>
      <c r="AQ20" s="26">
        <f t="shared" ref="AQ20:AQ51" si="5">U20*Z20/12</f>
        <v>0</v>
      </c>
    </row>
    <row r="21" spans="1:43" s="38" customFormat="1" ht="48" customHeight="1" thickBot="1" x14ac:dyDescent="0.5">
      <c r="A21" s="31">
        <v>2</v>
      </c>
      <c r="B21" s="114"/>
      <c r="C21" s="91"/>
      <c r="D21" s="24"/>
      <c r="E21" s="24"/>
      <c r="F21" s="24"/>
      <c r="G21" s="24"/>
      <c r="H21" s="24"/>
      <c r="I21" s="24"/>
      <c r="J21" s="24"/>
      <c r="K21" s="24"/>
      <c r="L21" s="24"/>
      <c r="M21" s="24"/>
      <c r="N21" s="24"/>
      <c r="O21" s="24"/>
      <c r="P21" s="24"/>
      <c r="Q21" s="24"/>
      <c r="R21" s="24"/>
      <c r="S21" s="26">
        <f t="shared" ref="S21:S51" si="6">(E21*860/9000*1000+F21*0.6544*1000+G21*1.0667*1000+H21*0.9333*1000+I21*0.8667*1000+J21*1+K21*0.7372*1000+L21*0.8889+Q21*1000+N21*1000)/1000</f>
        <v>0</v>
      </c>
      <c r="T21" s="27">
        <f t="shared" ref="T21:T51" si="7">E21*0.495+F21*2.3329+G21*3.111+H21*2.606+I21*2.2631+J21*2.1139/1000+K21*1.7529+L21*1.879/1000+R21+O21</f>
        <v>0</v>
      </c>
      <c r="U21" s="26">
        <f t="shared" ref="U21:U51" si="8">E21*E$4*1000/1000+F21*E$5/1000+G21*E$6/1000+H21*E$7*1000/1000+I21*E$8*1000/1000+J21*E$9/1000+K21*E$10*1000/1000+L21*E$11/1000+P21*E$13/1000+M21*E$12/1000</f>
        <v>0</v>
      </c>
      <c r="V21" s="24"/>
      <c r="W21" s="9" t="str">
        <f t="shared" ref="W21:W51" si="9">IF(ISERROR(V21/U21), "", V21/U21)</f>
        <v/>
      </c>
      <c r="X21" s="8"/>
      <c r="Y21" s="10"/>
      <c r="Z21" s="3"/>
      <c r="AA21" s="28">
        <f t="shared" ref="AA21:AA51" si="10">E21*$Z21/12</f>
        <v>0</v>
      </c>
      <c r="AB21" s="28">
        <f t="shared" ref="AB21:AB51" si="11">F21*$Z21/12</f>
        <v>0</v>
      </c>
      <c r="AC21" s="28">
        <f t="shared" ref="AC21:AC51" si="12">G21*$Z21/12</f>
        <v>0</v>
      </c>
      <c r="AD21" s="28">
        <f t="shared" ref="AD21:AD51" si="13">H21*$Z21/12</f>
        <v>0</v>
      </c>
      <c r="AE21" s="28">
        <f t="shared" ref="AE21:AE51" si="14">I21*$Z21/12</f>
        <v>0</v>
      </c>
      <c r="AF21" s="28">
        <f t="shared" ref="AF21:AF51" si="15">J21*$Z21/12</f>
        <v>0</v>
      </c>
      <c r="AG21" s="28">
        <f t="shared" ref="AG21:AG51" si="16">K21*$Z21/12</f>
        <v>0</v>
      </c>
      <c r="AH21" s="28">
        <f t="shared" ref="AH21:AH51" si="17">L21*$Z21/12</f>
        <v>0</v>
      </c>
      <c r="AI21" s="28">
        <f t="shared" ref="AI21:AI51" si="18">M21*$Z21/12</f>
        <v>0</v>
      </c>
      <c r="AJ21" s="28">
        <f t="shared" ref="AJ21:AJ51" si="19">N21*$Z21/12</f>
        <v>0</v>
      </c>
      <c r="AK21" s="28">
        <f t="shared" ref="AK21:AK51" si="20">O21*$Z21/12</f>
        <v>0</v>
      </c>
      <c r="AL21" s="28">
        <f t="shared" ref="AL21:AL51" si="21">P21*$Z21/12</f>
        <v>0</v>
      </c>
      <c r="AM21" s="28">
        <f t="shared" ref="AM21:AM51" si="22">Q21*$Z21/12</f>
        <v>0</v>
      </c>
      <c r="AN21" s="28">
        <f t="shared" ref="AN21:AN51" si="23">R21*$Z21/12</f>
        <v>0</v>
      </c>
      <c r="AO21" s="26">
        <f t="shared" ref="AO21:AO51" si="24">S21*Z21/12</f>
        <v>0</v>
      </c>
      <c r="AP21" s="26">
        <f t="shared" ref="AP21:AP51" si="25">T21*Z21/12</f>
        <v>0</v>
      </c>
      <c r="AQ21" s="26">
        <f t="shared" si="5"/>
        <v>0</v>
      </c>
    </row>
    <row r="22" spans="1:43" s="38" customFormat="1" ht="48" customHeight="1" thickBot="1" x14ac:dyDescent="0.5">
      <c r="A22" s="31">
        <v>3</v>
      </c>
      <c r="B22" s="114"/>
      <c r="C22" s="91"/>
      <c r="D22" s="24"/>
      <c r="E22" s="24"/>
      <c r="F22" s="24"/>
      <c r="G22" s="24"/>
      <c r="H22" s="24"/>
      <c r="I22" s="24"/>
      <c r="J22" s="24"/>
      <c r="K22" s="24"/>
      <c r="L22" s="24"/>
      <c r="M22" s="24"/>
      <c r="N22" s="24"/>
      <c r="O22" s="24"/>
      <c r="P22" s="24"/>
      <c r="Q22" s="24"/>
      <c r="R22" s="24"/>
      <c r="S22" s="26">
        <f t="shared" si="6"/>
        <v>0</v>
      </c>
      <c r="T22" s="27">
        <f t="shared" si="7"/>
        <v>0</v>
      </c>
      <c r="U22" s="26">
        <f t="shared" si="8"/>
        <v>0</v>
      </c>
      <c r="V22" s="24"/>
      <c r="W22" s="9" t="str">
        <f t="shared" si="9"/>
        <v/>
      </c>
      <c r="X22" s="8"/>
      <c r="Y22" s="10"/>
      <c r="Z22" s="3"/>
      <c r="AA22" s="28">
        <f t="shared" si="10"/>
        <v>0</v>
      </c>
      <c r="AB22" s="28">
        <f t="shared" si="11"/>
        <v>0</v>
      </c>
      <c r="AC22" s="28">
        <f t="shared" si="12"/>
        <v>0</v>
      </c>
      <c r="AD22" s="28">
        <f t="shared" si="13"/>
        <v>0</v>
      </c>
      <c r="AE22" s="28">
        <f t="shared" si="14"/>
        <v>0</v>
      </c>
      <c r="AF22" s="28">
        <f t="shared" si="15"/>
        <v>0</v>
      </c>
      <c r="AG22" s="28">
        <f t="shared" si="16"/>
        <v>0</v>
      </c>
      <c r="AH22" s="28">
        <f t="shared" si="17"/>
        <v>0</v>
      </c>
      <c r="AI22" s="28">
        <f t="shared" si="18"/>
        <v>0</v>
      </c>
      <c r="AJ22" s="28">
        <f t="shared" si="19"/>
        <v>0</v>
      </c>
      <c r="AK22" s="28">
        <f t="shared" si="20"/>
        <v>0</v>
      </c>
      <c r="AL22" s="28">
        <f t="shared" si="21"/>
        <v>0</v>
      </c>
      <c r="AM22" s="28">
        <f t="shared" si="22"/>
        <v>0</v>
      </c>
      <c r="AN22" s="28">
        <f t="shared" si="23"/>
        <v>0</v>
      </c>
      <c r="AO22" s="26">
        <f t="shared" si="24"/>
        <v>0</v>
      </c>
      <c r="AP22" s="26">
        <f t="shared" si="25"/>
        <v>0</v>
      </c>
      <c r="AQ22" s="26">
        <f t="shared" si="5"/>
        <v>0</v>
      </c>
    </row>
    <row r="23" spans="1:43" s="38" customFormat="1" ht="48" customHeight="1" thickBot="1" x14ac:dyDescent="0.5">
      <c r="A23" s="31">
        <v>4</v>
      </c>
      <c r="B23" s="114"/>
      <c r="C23" s="91"/>
      <c r="D23" s="24"/>
      <c r="E23" s="24"/>
      <c r="F23" s="24"/>
      <c r="G23" s="24"/>
      <c r="H23" s="24"/>
      <c r="I23" s="24"/>
      <c r="J23" s="24"/>
      <c r="K23" s="24"/>
      <c r="L23" s="24"/>
      <c r="M23" s="24"/>
      <c r="N23" s="24"/>
      <c r="O23" s="24"/>
      <c r="P23" s="24"/>
      <c r="Q23" s="24"/>
      <c r="R23" s="24"/>
      <c r="S23" s="26">
        <f t="shared" si="6"/>
        <v>0</v>
      </c>
      <c r="T23" s="27">
        <f t="shared" si="7"/>
        <v>0</v>
      </c>
      <c r="U23" s="26">
        <f t="shared" si="8"/>
        <v>0</v>
      </c>
      <c r="V23" s="24"/>
      <c r="W23" s="9" t="str">
        <f t="shared" si="9"/>
        <v/>
      </c>
      <c r="X23" s="8"/>
      <c r="Y23" s="10"/>
      <c r="Z23" s="3"/>
      <c r="AA23" s="28">
        <f t="shared" si="10"/>
        <v>0</v>
      </c>
      <c r="AB23" s="28">
        <f t="shared" si="11"/>
        <v>0</v>
      </c>
      <c r="AC23" s="28">
        <f t="shared" si="12"/>
        <v>0</v>
      </c>
      <c r="AD23" s="28">
        <f t="shared" si="13"/>
        <v>0</v>
      </c>
      <c r="AE23" s="28">
        <f t="shared" si="14"/>
        <v>0</v>
      </c>
      <c r="AF23" s="28">
        <f t="shared" si="15"/>
        <v>0</v>
      </c>
      <c r="AG23" s="28">
        <f t="shared" si="16"/>
        <v>0</v>
      </c>
      <c r="AH23" s="28">
        <f t="shared" si="17"/>
        <v>0</v>
      </c>
      <c r="AI23" s="28">
        <f t="shared" si="18"/>
        <v>0</v>
      </c>
      <c r="AJ23" s="28">
        <f t="shared" si="19"/>
        <v>0</v>
      </c>
      <c r="AK23" s="28">
        <f t="shared" si="20"/>
        <v>0</v>
      </c>
      <c r="AL23" s="28">
        <f t="shared" si="21"/>
        <v>0</v>
      </c>
      <c r="AM23" s="28">
        <f t="shared" si="22"/>
        <v>0</v>
      </c>
      <c r="AN23" s="28">
        <f t="shared" si="23"/>
        <v>0</v>
      </c>
      <c r="AO23" s="26">
        <f t="shared" si="24"/>
        <v>0</v>
      </c>
      <c r="AP23" s="26">
        <f t="shared" si="25"/>
        <v>0</v>
      </c>
      <c r="AQ23" s="26">
        <f t="shared" si="5"/>
        <v>0</v>
      </c>
    </row>
    <row r="24" spans="1:43" s="38" customFormat="1" ht="48" customHeight="1" thickBot="1" x14ac:dyDescent="0.5">
      <c r="A24" s="31">
        <v>5</v>
      </c>
      <c r="B24" s="114"/>
      <c r="C24" s="91"/>
      <c r="D24" s="24"/>
      <c r="E24" s="24"/>
      <c r="F24" s="24"/>
      <c r="G24" s="24"/>
      <c r="H24" s="24"/>
      <c r="I24" s="24"/>
      <c r="J24" s="24"/>
      <c r="K24" s="24"/>
      <c r="L24" s="24"/>
      <c r="M24" s="24"/>
      <c r="N24" s="24"/>
      <c r="O24" s="24"/>
      <c r="P24" s="24"/>
      <c r="Q24" s="24"/>
      <c r="R24" s="24"/>
      <c r="S24" s="26">
        <f t="shared" si="6"/>
        <v>0</v>
      </c>
      <c r="T24" s="27">
        <f t="shared" si="7"/>
        <v>0</v>
      </c>
      <c r="U24" s="26">
        <f t="shared" si="8"/>
        <v>0</v>
      </c>
      <c r="V24" s="24"/>
      <c r="W24" s="9" t="str">
        <f t="shared" si="9"/>
        <v/>
      </c>
      <c r="X24" s="8"/>
      <c r="Y24" s="10"/>
      <c r="Z24" s="3"/>
      <c r="AA24" s="28">
        <f t="shared" si="10"/>
        <v>0</v>
      </c>
      <c r="AB24" s="28">
        <f t="shared" si="11"/>
        <v>0</v>
      </c>
      <c r="AC24" s="28">
        <f t="shared" si="12"/>
        <v>0</v>
      </c>
      <c r="AD24" s="28">
        <f t="shared" si="13"/>
        <v>0</v>
      </c>
      <c r="AE24" s="28">
        <f t="shared" si="14"/>
        <v>0</v>
      </c>
      <c r="AF24" s="28">
        <f t="shared" si="15"/>
        <v>0</v>
      </c>
      <c r="AG24" s="28">
        <f t="shared" si="16"/>
        <v>0</v>
      </c>
      <c r="AH24" s="28">
        <f t="shared" si="17"/>
        <v>0</v>
      </c>
      <c r="AI24" s="28">
        <f t="shared" si="18"/>
        <v>0</v>
      </c>
      <c r="AJ24" s="28">
        <f t="shared" si="19"/>
        <v>0</v>
      </c>
      <c r="AK24" s="28">
        <f t="shared" si="20"/>
        <v>0</v>
      </c>
      <c r="AL24" s="28">
        <f t="shared" si="21"/>
        <v>0</v>
      </c>
      <c r="AM24" s="28">
        <f t="shared" si="22"/>
        <v>0</v>
      </c>
      <c r="AN24" s="28">
        <f t="shared" si="23"/>
        <v>0</v>
      </c>
      <c r="AO24" s="26">
        <f t="shared" si="24"/>
        <v>0</v>
      </c>
      <c r="AP24" s="26">
        <f t="shared" si="25"/>
        <v>0</v>
      </c>
      <c r="AQ24" s="26">
        <f t="shared" si="5"/>
        <v>0</v>
      </c>
    </row>
    <row r="25" spans="1:43" s="38" customFormat="1" ht="48" customHeight="1" thickBot="1" x14ac:dyDescent="0.5">
      <c r="A25" s="31">
        <v>6</v>
      </c>
      <c r="B25" s="114"/>
      <c r="C25" s="91"/>
      <c r="D25" s="24"/>
      <c r="E25" s="24"/>
      <c r="F25" s="24"/>
      <c r="G25" s="24"/>
      <c r="H25" s="24"/>
      <c r="I25" s="24"/>
      <c r="J25" s="24"/>
      <c r="K25" s="24"/>
      <c r="L25" s="24"/>
      <c r="M25" s="24"/>
      <c r="N25" s="24"/>
      <c r="O25" s="24"/>
      <c r="P25" s="24"/>
      <c r="Q25" s="24"/>
      <c r="R25" s="24"/>
      <c r="S25" s="26">
        <f t="shared" si="6"/>
        <v>0</v>
      </c>
      <c r="T25" s="27">
        <f t="shared" si="7"/>
        <v>0</v>
      </c>
      <c r="U25" s="26">
        <f t="shared" si="8"/>
        <v>0</v>
      </c>
      <c r="V25" s="24"/>
      <c r="W25" s="9" t="str">
        <f t="shared" si="9"/>
        <v/>
      </c>
      <c r="X25" s="8"/>
      <c r="Y25" s="10"/>
      <c r="Z25" s="3"/>
      <c r="AA25" s="28">
        <f t="shared" si="10"/>
        <v>0</v>
      </c>
      <c r="AB25" s="28">
        <f t="shared" si="11"/>
        <v>0</v>
      </c>
      <c r="AC25" s="28">
        <f t="shared" si="12"/>
        <v>0</v>
      </c>
      <c r="AD25" s="28">
        <f t="shared" si="13"/>
        <v>0</v>
      </c>
      <c r="AE25" s="28">
        <f t="shared" si="14"/>
        <v>0</v>
      </c>
      <c r="AF25" s="28">
        <f t="shared" si="15"/>
        <v>0</v>
      </c>
      <c r="AG25" s="28">
        <f t="shared" si="16"/>
        <v>0</v>
      </c>
      <c r="AH25" s="28">
        <f t="shared" si="17"/>
        <v>0</v>
      </c>
      <c r="AI25" s="28">
        <f t="shared" si="18"/>
        <v>0</v>
      </c>
      <c r="AJ25" s="28">
        <f t="shared" si="19"/>
        <v>0</v>
      </c>
      <c r="AK25" s="28">
        <f t="shared" si="20"/>
        <v>0</v>
      </c>
      <c r="AL25" s="28">
        <f t="shared" si="21"/>
        <v>0</v>
      </c>
      <c r="AM25" s="28">
        <f t="shared" si="22"/>
        <v>0</v>
      </c>
      <c r="AN25" s="28">
        <f t="shared" si="23"/>
        <v>0</v>
      </c>
      <c r="AO25" s="26">
        <f t="shared" si="24"/>
        <v>0</v>
      </c>
      <c r="AP25" s="26">
        <f t="shared" si="25"/>
        <v>0</v>
      </c>
      <c r="AQ25" s="26">
        <f t="shared" si="5"/>
        <v>0</v>
      </c>
    </row>
    <row r="26" spans="1:43" s="38" customFormat="1" ht="48" customHeight="1" thickBot="1" x14ac:dyDescent="0.5">
      <c r="A26" s="31">
        <v>7</v>
      </c>
      <c r="B26" s="114"/>
      <c r="C26" s="91"/>
      <c r="D26" s="24"/>
      <c r="E26" s="24"/>
      <c r="F26" s="24"/>
      <c r="G26" s="24"/>
      <c r="H26" s="24"/>
      <c r="I26" s="24"/>
      <c r="J26" s="24"/>
      <c r="K26" s="24"/>
      <c r="L26" s="24"/>
      <c r="M26" s="24"/>
      <c r="N26" s="24"/>
      <c r="O26" s="24"/>
      <c r="P26" s="24"/>
      <c r="Q26" s="24"/>
      <c r="R26" s="24"/>
      <c r="S26" s="26">
        <f t="shared" si="6"/>
        <v>0</v>
      </c>
      <c r="T26" s="27">
        <f t="shared" si="7"/>
        <v>0</v>
      </c>
      <c r="U26" s="26">
        <f t="shared" si="8"/>
        <v>0</v>
      </c>
      <c r="V26" s="24"/>
      <c r="W26" s="9" t="str">
        <f t="shared" si="9"/>
        <v/>
      </c>
      <c r="X26" s="8"/>
      <c r="Y26" s="10"/>
      <c r="Z26" s="3"/>
      <c r="AA26" s="28">
        <f t="shared" si="10"/>
        <v>0</v>
      </c>
      <c r="AB26" s="28">
        <f t="shared" si="11"/>
        <v>0</v>
      </c>
      <c r="AC26" s="28">
        <f t="shared" si="12"/>
        <v>0</v>
      </c>
      <c r="AD26" s="28">
        <f t="shared" si="13"/>
        <v>0</v>
      </c>
      <c r="AE26" s="28">
        <f t="shared" si="14"/>
        <v>0</v>
      </c>
      <c r="AF26" s="28">
        <f t="shared" si="15"/>
        <v>0</v>
      </c>
      <c r="AG26" s="28">
        <f t="shared" si="16"/>
        <v>0</v>
      </c>
      <c r="AH26" s="28">
        <f t="shared" si="17"/>
        <v>0</v>
      </c>
      <c r="AI26" s="28">
        <f t="shared" si="18"/>
        <v>0</v>
      </c>
      <c r="AJ26" s="28">
        <f t="shared" si="19"/>
        <v>0</v>
      </c>
      <c r="AK26" s="28">
        <f t="shared" si="20"/>
        <v>0</v>
      </c>
      <c r="AL26" s="28">
        <f t="shared" si="21"/>
        <v>0</v>
      </c>
      <c r="AM26" s="28">
        <f t="shared" si="22"/>
        <v>0</v>
      </c>
      <c r="AN26" s="28">
        <f t="shared" si="23"/>
        <v>0</v>
      </c>
      <c r="AO26" s="26">
        <f t="shared" si="24"/>
        <v>0</v>
      </c>
      <c r="AP26" s="26">
        <f t="shared" si="25"/>
        <v>0</v>
      </c>
      <c r="AQ26" s="26">
        <f t="shared" si="5"/>
        <v>0</v>
      </c>
    </row>
    <row r="27" spans="1:43" s="38" customFormat="1" ht="48" customHeight="1" thickBot="1" x14ac:dyDescent="0.5">
      <c r="A27" s="31">
        <v>8</v>
      </c>
      <c r="B27" s="114"/>
      <c r="C27" s="91"/>
      <c r="D27" s="24"/>
      <c r="E27" s="24"/>
      <c r="F27" s="24"/>
      <c r="G27" s="24"/>
      <c r="H27" s="24"/>
      <c r="I27" s="24"/>
      <c r="J27" s="24"/>
      <c r="K27" s="24"/>
      <c r="L27" s="24"/>
      <c r="M27" s="24"/>
      <c r="N27" s="24"/>
      <c r="O27" s="24"/>
      <c r="P27" s="24"/>
      <c r="Q27" s="24"/>
      <c r="R27" s="24"/>
      <c r="S27" s="26">
        <f t="shared" si="6"/>
        <v>0</v>
      </c>
      <c r="T27" s="27">
        <f t="shared" si="7"/>
        <v>0</v>
      </c>
      <c r="U27" s="26">
        <f t="shared" si="8"/>
        <v>0</v>
      </c>
      <c r="V27" s="24"/>
      <c r="W27" s="9" t="str">
        <f t="shared" si="9"/>
        <v/>
      </c>
      <c r="X27" s="8"/>
      <c r="Y27" s="10"/>
      <c r="Z27" s="3"/>
      <c r="AA27" s="28">
        <f t="shared" si="10"/>
        <v>0</v>
      </c>
      <c r="AB27" s="28">
        <f t="shared" si="11"/>
        <v>0</v>
      </c>
      <c r="AC27" s="28">
        <f t="shared" si="12"/>
        <v>0</v>
      </c>
      <c r="AD27" s="28">
        <f t="shared" si="13"/>
        <v>0</v>
      </c>
      <c r="AE27" s="28">
        <f t="shared" si="14"/>
        <v>0</v>
      </c>
      <c r="AF27" s="28">
        <f t="shared" si="15"/>
        <v>0</v>
      </c>
      <c r="AG27" s="28">
        <f t="shared" si="16"/>
        <v>0</v>
      </c>
      <c r="AH27" s="28">
        <f t="shared" si="17"/>
        <v>0</v>
      </c>
      <c r="AI27" s="28">
        <f t="shared" si="18"/>
        <v>0</v>
      </c>
      <c r="AJ27" s="28">
        <f t="shared" si="19"/>
        <v>0</v>
      </c>
      <c r="AK27" s="28">
        <f t="shared" si="20"/>
        <v>0</v>
      </c>
      <c r="AL27" s="28">
        <f t="shared" si="21"/>
        <v>0</v>
      </c>
      <c r="AM27" s="28">
        <f t="shared" si="22"/>
        <v>0</v>
      </c>
      <c r="AN27" s="28">
        <f t="shared" si="23"/>
        <v>0</v>
      </c>
      <c r="AO27" s="26">
        <f t="shared" si="24"/>
        <v>0</v>
      </c>
      <c r="AP27" s="26">
        <f t="shared" si="25"/>
        <v>0</v>
      </c>
      <c r="AQ27" s="26">
        <f t="shared" si="5"/>
        <v>0</v>
      </c>
    </row>
    <row r="28" spans="1:43" s="38" customFormat="1" ht="48" customHeight="1" thickBot="1" x14ac:dyDescent="0.5">
      <c r="A28" s="31">
        <v>9</v>
      </c>
      <c r="B28" s="114"/>
      <c r="C28" s="91"/>
      <c r="D28" s="24"/>
      <c r="E28" s="24"/>
      <c r="F28" s="24"/>
      <c r="G28" s="24"/>
      <c r="H28" s="24"/>
      <c r="I28" s="24"/>
      <c r="J28" s="24"/>
      <c r="K28" s="24"/>
      <c r="L28" s="24"/>
      <c r="M28" s="24"/>
      <c r="N28" s="24"/>
      <c r="O28" s="24"/>
      <c r="P28" s="24"/>
      <c r="Q28" s="24"/>
      <c r="R28" s="24"/>
      <c r="S28" s="26">
        <f t="shared" si="6"/>
        <v>0</v>
      </c>
      <c r="T28" s="27">
        <f t="shared" si="7"/>
        <v>0</v>
      </c>
      <c r="U28" s="26">
        <f t="shared" si="8"/>
        <v>0</v>
      </c>
      <c r="V28" s="24"/>
      <c r="W28" s="9" t="str">
        <f t="shared" si="9"/>
        <v/>
      </c>
      <c r="X28" s="8"/>
      <c r="Y28" s="10"/>
      <c r="Z28" s="3"/>
      <c r="AA28" s="28">
        <f t="shared" si="10"/>
        <v>0</v>
      </c>
      <c r="AB28" s="28">
        <f t="shared" si="11"/>
        <v>0</v>
      </c>
      <c r="AC28" s="28">
        <f t="shared" si="12"/>
        <v>0</v>
      </c>
      <c r="AD28" s="28">
        <f t="shared" si="13"/>
        <v>0</v>
      </c>
      <c r="AE28" s="28">
        <f t="shared" si="14"/>
        <v>0</v>
      </c>
      <c r="AF28" s="28">
        <f t="shared" si="15"/>
        <v>0</v>
      </c>
      <c r="AG28" s="28">
        <f t="shared" si="16"/>
        <v>0</v>
      </c>
      <c r="AH28" s="28">
        <f t="shared" si="17"/>
        <v>0</v>
      </c>
      <c r="AI28" s="28">
        <f t="shared" si="18"/>
        <v>0</v>
      </c>
      <c r="AJ28" s="28">
        <f t="shared" si="19"/>
        <v>0</v>
      </c>
      <c r="AK28" s="28">
        <f t="shared" si="20"/>
        <v>0</v>
      </c>
      <c r="AL28" s="28">
        <f t="shared" si="21"/>
        <v>0</v>
      </c>
      <c r="AM28" s="28">
        <f t="shared" si="22"/>
        <v>0</v>
      </c>
      <c r="AN28" s="28">
        <f t="shared" si="23"/>
        <v>0</v>
      </c>
      <c r="AO28" s="26">
        <f t="shared" si="24"/>
        <v>0</v>
      </c>
      <c r="AP28" s="26">
        <f t="shared" si="25"/>
        <v>0</v>
      </c>
      <c r="AQ28" s="26">
        <f t="shared" si="5"/>
        <v>0</v>
      </c>
    </row>
    <row r="29" spans="1:43" s="38" customFormat="1" ht="48" customHeight="1" thickBot="1" x14ac:dyDescent="0.5">
      <c r="A29" s="31">
        <v>10</v>
      </c>
      <c r="B29" s="114"/>
      <c r="C29" s="91"/>
      <c r="D29" s="24"/>
      <c r="E29" s="24"/>
      <c r="F29" s="24"/>
      <c r="G29" s="24"/>
      <c r="H29" s="24"/>
      <c r="I29" s="24"/>
      <c r="J29" s="24"/>
      <c r="K29" s="24"/>
      <c r="L29" s="24"/>
      <c r="M29" s="24"/>
      <c r="N29" s="24"/>
      <c r="O29" s="24"/>
      <c r="P29" s="24"/>
      <c r="Q29" s="24"/>
      <c r="R29" s="24"/>
      <c r="S29" s="26">
        <f t="shared" si="6"/>
        <v>0</v>
      </c>
      <c r="T29" s="27">
        <f t="shared" si="7"/>
        <v>0</v>
      </c>
      <c r="U29" s="26">
        <f t="shared" si="8"/>
        <v>0</v>
      </c>
      <c r="V29" s="24"/>
      <c r="W29" s="9" t="str">
        <f t="shared" si="9"/>
        <v/>
      </c>
      <c r="X29" s="8"/>
      <c r="Y29" s="10"/>
      <c r="Z29" s="3"/>
      <c r="AA29" s="28">
        <f t="shared" si="10"/>
        <v>0</v>
      </c>
      <c r="AB29" s="28">
        <f t="shared" si="11"/>
        <v>0</v>
      </c>
      <c r="AC29" s="28">
        <f t="shared" si="12"/>
        <v>0</v>
      </c>
      <c r="AD29" s="28">
        <f t="shared" si="13"/>
        <v>0</v>
      </c>
      <c r="AE29" s="28">
        <f t="shared" si="14"/>
        <v>0</v>
      </c>
      <c r="AF29" s="28">
        <f t="shared" si="15"/>
        <v>0</v>
      </c>
      <c r="AG29" s="28">
        <f t="shared" si="16"/>
        <v>0</v>
      </c>
      <c r="AH29" s="28">
        <f t="shared" si="17"/>
        <v>0</v>
      </c>
      <c r="AI29" s="28">
        <f t="shared" si="18"/>
        <v>0</v>
      </c>
      <c r="AJ29" s="28">
        <f t="shared" si="19"/>
        <v>0</v>
      </c>
      <c r="AK29" s="28">
        <f t="shared" si="20"/>
        <v>0</v>
      </c>
      <c r="AL29" s="28">
        <f t="shared" si="21"/>
        <v>0</v>
      </c>
      <c r="AM29" s="28">
        <f t="shared" si="22"/>
        <v>0</v>
      </c>
      <c r="AN29" s="28">
        <f t="shared" si="23"/>
        <v>0</v>
      </c>
      <c r="AO29" s="26">
        <f t="shared" si="24"/>
        <v>0</v>
      </c>
      <c r="AP29" s="26">
        <f t="shared" si="25"/>
        <v>0</v>
      </c>
      <c r="AQ29" s="26">
        <f t="shared" si="5"/>
        <v>0</v>
      </c>
    </row>
    <row r="30" spans="1:43" ht="48" customHeight="1" thickBot="1" x14ac:dyDescent="0.5">
      <c r="A30" s="32">
        <v>11</v>
      </c>
      <c r="B30" s="114"/>
      <c r="C30" s="91"/>
      <c r="D30" s="24"/>
      <c r="E30" s="25"/>
      <c r="F30" s="25"/>
      <c r="G30" s="25"/>
      <c r="H30" s="25"/>
      <c r="I30" s="25"/>
      <c r="J30" s="25"/>
      <c r="K30" s="25"/>
      <c r="L30" s="25"/>
      <c r="M30" s="25"/>
      <c r="N30" s="25"/>
      <c r="O30" s="25"/>
      <c r="P30" s="25"/>
      <c r="Q30" s="25"/>
      <c r="R30" s="25"/>
      <c r="S30" s="26">
        <f t="shared" si="6"/>
        <v>0</v>
      </c>
      <c r="T30" s="27">
        <f t="shared" si="7"/>
        <v>0</v>
      </c>
      <c r="U30" s="26">
        <f t="shared" si="8"/>
        <v>0</v>
      </c>
      <c r="V30" s="25"/>
      <c r="W30" s="9" t="str">
        <f t="shared" si="9"/>
        <v/>
      </c>
      <c r="X30" s="8"/>
      <c r="Y30" s="11"/>
      <c r="Z30" s="4"/>
      <c r="AA30" s="28">
        <f t="shared" si="10"/>
        <v>0</v>
      </c>
      <c r="AB30" s="28">
        <f t="shared" si="11"/>
        <v>0</v>
      </c>
      <c r="AC30" s="28">
        <f t="shared" si="12"/>
        <v>0</v>
      </c>
      <c r="AD30" s="28">
        <f t="shared" si="13"/>
        <v>0</v>
      </c>
      <c r="AE30" s="28">
        <f t="shared" si="14"/>
        <v>0</v>
      </c>
      <c r="AF30" s="28">
        <f t="shared" si="15"/>
        <v>0</v>
      </c>
      <c r="AG30" s="28">
        <f t="shared" si="16"/>
        <v>0</v>
      </c>
      <c r="AH30" s="28">
        <f t="shared" si="17"/>
        <v>0</v>
      </c>
      <c r="AI30" s="28">
        <f t="shared" si="18"/>
        <v>0</v>
      </c>
      <c r="AJ30" s="28">
        <f t="shared" si="19"/>
        <v>0</v>
      </c>
      <c r="AK30" s="28">
        <f t="shared" si="20"/>
        <v>0</v>
      </c>
      <c r="AL30" s="28">
        <f t="shared" si="21"/>
        <v>0</v>
      </c>
      <c r="AM30" s="28">
        <f t="shared" si="22"/>
        <v>0</v>
      </c>
      <c r="AN30" s="28">
        <f t="shared" si="23"/>
        <v>0</v>
      </c>
      <c r="AO30" s="26">
        <f t="shared" si="24"/>
        <v>0</v>
      </c>
      <c r="AP30" s="26">
        <f t="shared" si="25"/>
        <v>0</v>
      </c>
      <c r="AQ30" s="26">
        <f t="shared" si="5"/>
        <v>0</v>
      </c>
    </row>
    <row r="31" spans="1:43" ht="48" customHeight="1" thickBot="1" x14ac:dyDescent="0.5">
      <c r="A31" s="32">
        <v>12</v>
      </c>
      <c r="B31" s="114"/>
      <c r="C31" s="91"/>
      <c r="D31" s="24"/>
      <c r="E31" s="25"/>
      <c r="F31" s="25"/>
      <c r="G31" s="25"/>
      <c r="H31" s="25"/>
      <c r="I31" s="25"/>
      <c r="J31" s="25"/>
      <c r="K31" s="25"/>
      <c r="L31" s="25"/>
      <c r="M31" s="25"/>
      <c r="N31" s="25"/>
      <c r="O31" s="25"/>
      <c r="P31" s="25"/>
      <c r="Q31" s="25"/>
      <c r="R31" s="25"/>
      <c r="S31" s="26">
        <f t="shared" si="6"/>
        <v>0</v>
      </c>
      <c r="T31" s="27">
        <f t="shared" si="7"/>
        <v>0</v>
      </c>
      <c r="U31" s="26">
        <f t="shared" si="8"/>
        <v>0</v>
      </c>
      <c r="V31" s="25"/>
      <c r="W31" s="9" t="str">
        <f t="shared" si="9"/>
        <v/>
      </c>
      <c r="X31" s="8"/>
      <c r="Y31" s="11"/>
      <c r="Z31" s="4"/>
      <c r="AA31" s="28">
        <f t="shared" si="10"/>
        <v>0</v>
      </c>
      <c r="AB31" s="28">
        <f t="shared" si="11"/>
        <v>0</v>
      </c>
      <c r="AC31" s="28">
        <f t="shared" si="12"/>
        <v>0</v>
      </c>
      <c r="AD31" s="28">
        <f t="shared" si="13"/>
        <v>0</v>
      </c>
      <c r="AE31" s="28">
        <f t="shared" si="14"/>
        <v>0</v>
      </c>
      <c r="AF31" s="28">
        <f t="shared" si="15"/>
        <v>0</v>
      </c>
      <c r="AG31" s="28">
        <f t="shared" si="16"/>
        <v>0</v>
      </c>
      <c r="AH31" s="28">
        <f t="shared" si="17"/>
        <v>0</v>
      </c>
      <c r="AI31" s="28">
        <f t="shared" si="18"/>
        <v>0</v>
      </c>
      <c r="AJ31" s="28">
        <f t="shared" si="19"/>
        <v>0</v>
      </c>
      <c r="AK31" s="28">
        <f t="shared" si="20"/>
        <v>0</v>
      </c>
      <c r="AL31" s="28">
        <f t="shared" si="21"/>
        <v>0</v>
      </c>
      <c r="AM31" s="28">
        <f t="shared" si="22"/>
        <v>0</v>
      </c>
      <c r="AN31" s="28">
        <f t="shared" si="23"/>
        <v>0</v>
      </c>
      <c r="AO31" s="26">
        <f t="shared" si="24"/>
        <v>0</v>
      </c>
      <c r="AP31" s="26">
        <f t="shared" si="25"/>
        <v>0</v>
      </c>
      <c r="AQ31" s="26">
        <f t="shared" si="5"/>
        <v>0</v>
      </c>
    </row>
    <row r="32" spans="1:43" ht="48" customHeight="1" thickBot="1" x14ac:dyDescent="0.5">
      <c r="A32" s="32">
        <v>13</v>
      </c>
      <c r="B32" s="114"/>
      <c r="C32" s="91"/>
      <c r="D32" s="24"/>
      <c r="E32" s="25"/>
      <c r="F32" s="25"/>
      <c r="G32" s="25"/>
      <c r="H32" s="25"/>
      <c r="I32" s="25"/>
      <c r="J32" s="25"/>
      <c r="K32" s="25"/>
      <c r="L32" s="25"/>
      <c r="M32" s="25"/>
      <c r="N32" s="25"/>
      <c r="O32" s="25"/>
      <c r="P32" s="25"/>
      <c r="Q32" s="25"/>
      <c r="R32" s="25"/>
      <c r="S32" s="26">
        <f t="shared" si="6"/>
        <v>0</v>
      </c>
      <c r="T32" s="27">
        <f t="shared" si="7"/>
        <v>0</v>
      </c>
      <c r="U32" s="26">
        <f t="shared" si="8"/>
        <v>0</v>
      </c>
      <c r="V32" s="25"/>
      <c r="W32" s="9" t="str">
        <f t="shared" si="9"/>
        <v/>
      </c>
      <c r="X32" s="8"/>
      <c r="Y32" s="11"/>
      <c r="Z32" s="4"/>
      <c r="AA32" s="28">
        <f t="shared" si="10"/>
        <v>0</v>
      </c>
      <c r="AB32" s="28">
        <f t="shared" si="11"/>
        <v>0</v>
      </c>
      <c r="AC32" s="28">
        <f t="shared" si="12"/>
        <v>0</v>
      </c>
      <c r="AD32" s="28">
        <f t="shared" si="13"/>
        <v>0</v>
      </c>
      <c r="AE32" s="28">
        <f t="shared" si="14"/>
        <v>0</v>
      </c>
      <c r="AF32" s="28">
        <f t="shared" si="15"/>
        <v>0</v>
      </c>
      <c r="AG32" s="28">
        <f t="shared" si="16"/>
        <v>0</v>
      </c>
      <c r="AH32" s="28">
        <f t="shared" si="17"/>
        <v>0</v>
      </c>
      <c r="AI32" s="28">
        <f t="shared" si="18"/>
        <v>0</v>
      </c>
      <c r="AJ32" s="28">
        <f t="shared" si="19"/>
        <v>0</v>
      </c>
      <c r="AK32" s="28">
        <f t="shared" si="20"/>
        <v>0</v>
      </c>
      <c r="AL32" s="28">
        <f t="shared" si="21"/>
        <v>0</v>
      </c>
      <c r="AM32" s="28">
        <f t="shared" si="22"/>
        <v>0</v>
      </c>
      <c r="AN32" s="28">
        <f t="shared" si="23"/>
        <v>0</v>
      </c>
      <c r="AO32" s="26">
        <f t="shared" si="24"/>
        <v>0</v>
      </c>
      <c r="AP32" s="26">
        <f t="shared" si="25"/>
        <v>0</v>
      </c>
      <c r="AQ32" s="26">
        <f t="shared" si="5"/>
        <v>0</v>
      </c>
    </row>
    <row r="33" spans="1:43" ht="48" customHeight="1" thickBot="1" x14ac:dyDescent="0.5">
      <c r="A33" s="32">
        <v>14</v>
      </c>
      <c r="B33" s="114"/>
      <c r="C33" s="91"/>
      <c r="D33" s="24"/>
      <c r="E33" s="25"/>
      <c r="F33" s="25"/>
      <c r="G33" s="25"/>
      <c r="H33" s="25"/>
      <c r="I33" s="25"/>
      <c r="J33" s="25"/>
      <c r="K33" s="25"/>
      <c r="L33" s="25"/>
      <c r="M33" s="25"/>
      <c r="N33" s="25"/>
      <c r="O33" s="25"/>
      <c r="P33" s="25"/>
      <c r="Q33" s="25"/>
      <c r="R33" s="25"/>
      <c r="S33" s="26">
        <f t="shared" si="6"/>
        <v>0</v>
      </c>
      <c r="T33" s="27">
        <f t="shared" si="7"/>
        <v>0</v>
      </c>
      <c r="U33" s="26">
        <f t="shared" si="8"/>
        <v>0</v>
      </c>
      <c r="V33" s="25"/>
      <c r="W33" s="9" t="str">
        <f t="shared" si="9"/>
        <v/>
      </c>
      <c r="X33" s="8"/>
      <c r="Y33" s="11"/>
      <c r="Z33" s="4"/>
      <c r="AA33" s="28">
        <f t="shared" si="10"/>
        <v>0</v>
      </c>
      <c r="AB33" s="28">
        <f t="shared" si="11"/>
        <v>0</v>
      </c>
      <c r="AC33" s="28">
        <f t="shared" si="12"/>
        <v>0</v>
      </c>
      <c r="AD33" s="28">
        <f t="shared" si="13"/>
        <v>0</v>
      </c>
      <c r="AE33" s="28">
        <f t="shared" si="14"/>
        <v>0</v>
      </c>
      <c r="AF33" s="28">
        <f t="shared" si="15"/>
        <v>0</v>
      </c>
      <c r="AG33" s="28">
        <f t="shared" si="16"/>
        <v>0</v>
      </c>
      <c r="AH33" s="28">
        <f t="shared" si="17"/>
        <v>0</v>
      </c>
      <c r="AI33" s="28">
        <f t="shared" si="18"/>
        <v>0</v>
      </c>
      <c r="AJ33" s="28">
        <f t="shared" si="19"/>
        <v>0</v>
      </c>
      <c r="AK33" s="28">
        <f t="shared" si="20"/>
        <v>0</v>
      </c>
      <c r="AL33" s="28">
        <f t="shared" si="21"/>
        <v>0</v>
      </c>
      <c r="AM33" s="28">
        <f t="shared" si="22"/>
        <v>0</v>
      </c>
      <c r="AN33" s="28">
        <f t="shared" si="23"/>
        <v>0</v>
      </c>
      <c r="AO33" s="26">
        <f t="shared" si="24"/>
        <v>0</v>
      </c>
      <c r="AP33" s="26">
        <f t="shared" si="25"/>
        <v>0</v>
      </c>
      <c r="AQ33" s="26">
        <f t="shared" si="5"/>
        <v>0</v>
      </c>
    </row>
    <row r="34" spans="1:43" ht="48" customHeight="1" thickBot="1" x14ac:dyDescent="0.5">
      <c r="A34" s="32">
        <v>15</v>
      </c>
      <c r="B34" s="114"/>
      <c r="C34" s="91"/>
      <c r="D34" s="24"/>
      <c r="E34" s="25"/>
      <c r="F34" s="25"/>
      <c r="G34" s="25"/>
      <c r="H34" s="25"/>
      <c r="I34" s="25"/>
      <c r="J34" s="25"/>
      <c r="K34" s="25"/>
      <c r="L34" s="25"/>
      <c r="M34" s="25"/>
      <c r="N34" s="25"/>
      <c r="O34" s="25"/>
      <c r="P34" s="25"/>
      <c r="Q34" s="25"/>
      <c r="R34" s="25"/>
      <c r="S34" s="26">
        <f t="shared" si="6"/>
        <v>0</v>
      </c>
      <c r="T34" s="27">
        <f t="shared" si="7"/>
        <v>0</v>
      </c>
      <c r="U34" s="26">
        <f t="shared" si="8"/>
        <v>0</v>
      </c>
      <c r="V34" s="25"/>
      <c r="W34" s="9" t="str">
        <f t="shared" si="9"/>
        <v/>
      </c>
      <c r="X34" s="8"/>
      <c r="Y34" s="11"/>
      <c r="Z34" s="4"/>
      <c r="AA34" s="28">
        <f t="shared" si="10"/>
        <v>0</v>
      </c>
      <c r="AB34" s="28">
        <f t="shared" si="11"/>
        <v>0</v>
      </c>
      <c r="AC34" s="28">
        <f t="shared" si="12"/>
        <v>0</v>
      </c>
      <c r="AD34" s="28">
        <f t="shared" si="13"/>
        <v>0</v>
      </c>
      <c r="AE34" s="28">
        <f t="shared" si="14"/>
        <v>0</v>
      </c>
      <c r="AF34" s="28">
        <f t="shared" si="15"/>
        <v>0</v>
      </c>
      <c r="AG34" s="28">
        <f t="shared" si="16"/>
        <v>0</v>
      </c>
      <c r="AH34" s="28">
        <f t="shared" si="17"/>
        <v>0</v>
      </c>
      <c r="AI34" s="28">
        <f t="shared" si="18"/>
        <v>0</v>
      </c>
      <c r="AJ34" s="28">
        <f t="shared" si="19"/>
        <v>0</v>
      </c>
      <c r="AK34" s="28">
        <f t="shared" si="20"/>
        <v>0</v>
      </c>
      <c r="AL34" s="28">
        <f t="shared" si="21"/>
        <v>0</v>
      </c>
      <c r="AM34" s="28">
        <f t="shared" si="22"/>
        <v>0</v>
      </c>
      <c r="AN34" s="28">
        <f t="shared" si="23"/>
        <v>0</v>
      </c>
      <c r="AO34" s="26">
        <f t="shared" si="24"/>
        <v>0</v>
      </c>
      <c r="AP34" s="26">
        <f t="shared" si="25"/>
        <v>0</v>
      </c>
      <c r="AQ34" s="26">
        <f t="shared" si="5"/>
        <v>0</v>
      </c>
    </row>
    <row r="35" spans="1:43" ht="48" customHeight="1" thickBot="1" x14ac:dyDescent="0.5">
      <c r="A35" s="32">
        <v>16</v>
      </c>
      <c r="B35" s="114"/>
      <c r="C35" s="91"/>
      <c r="D35" s="24"/>
      <c r="E35" s="25"/>
      <c r="F35" s="25"/>
      <c r="G35" s="25"/>
      <c r="H35" s="25"/>
      <c r="I35" s="25"/>
      <c r="J35" s="25"/>
      <c r="K35" s="25"/>
      <c r="L35" s="25"/>
      <c r="M35" s="25"/>
      <c r="N35" s="25"/>
      <c r="O35" s="25"/>
      <c r="P35" s="25"/>
      <c r="Q35" s="25"/>
      <c r="R35" s="25"/>
      <c r="S35" s="26">
        <f t="shared" si="6"/>
        <v>0</v>
      </c>
      <c r="T35" s="27">
        <f t="shared" si="7"/>
        <v>0</v>
      </c>
      <c r="U35" s="26">
        <f t="shared" si="8"/>
        <v>0</v>
      </c>
      <c r="V35" s="25"/>
      <c r="W35" s="9" t="str">
        <f t="shared" si="9"/>
        <v/>
      </c>
      <c r="X35" s="8"/>
      <c r="Y35" s="11"/>
      <c r="Z35" s="4"/>
      <c r="AA35" s="28">
        <f t="shared" si="10"/>
        <v>0</v>
      </c>
      <c r="AB35" s="28">
        <f t="shared" si="11"/>
        <v>0</v>
      </c>
      <c r="AC35" s="28">
        <f t="shared" si="12"/>
        <v>0</v>
      </c>
      <c r="AD35" s="28">
        <f t="shared" si="13"/>
        <v>0</v>
      </c>
      <c r="AE35" s="28">
        <f t="shared" si="14"/>
        <v>0</v>
      </c>
      <c r="AF35" s="28">
        <f t="shared" si="15"/>
        <v>0</v>
      </c>
      <c r="AG35" s="28">
        <f t="shared" si="16"/>
        <v>0</v>
      </c>
      <c r="AH35" s="28">
        <f t="shared" si="17"/>
        <v>0</v>
      </c>
      <c r="AI35" s="28">
        <f t="shared" si="18"/>
        <v>0</v>
      </c>
      <c r="AJ35" s="28">
        <f t="shared" si="19"/>
        <v>0</v>
      </c>
      <c r="AK35" s="28">
        <f t="shared" si="20"/>
        <v>0</v>
      </c>
      <c r="AL35" s="28">
        <f t="shared" si="21"/>
        <v>0</v>
      </c>
      <c r="AM35" s="28">
        <f t="shared" si="22"/>
        <v>0</v>
      </c>
      <c r="AN35" s="28">
        <f t="shared" si="23"/>
        <v>0</v>
      </c>
      <c r="AO35" s="26">
        <f t="shared" si="24"/>
        <v>0</v>
      </c>
      <c r="AP35" s="26">
        <f t="shared" si="25"/>
        <v>0</v>
      </c>
      <c r="AQ35" s="26">
        <f t="shared" si="5"/>
        <v>0</v>
      </c>
    </row>
    <row r="36" spans="1:43" ht="48" customHeight="1" thickBot="1" x14ac:dyDescent="0.5">
      <c r="A36" s="32">
        <v>17</v>
      </c>
      <c r="B36" s="114"/>
      <c r="C36" s="91"/>
      <c r="D36" s="24"/>
      <c r="E36" s="25"/>
      <c r="F36" s="25"/>
      <c r="G36" s="25"/>
      <c r="H36" s="25"/>
      <c r="I36" s="25"/>
      <c r="J36" s="25"/>
      <c r="K36" s="25"/>
      <c r="L36" s="25"/>
      <c r="M36" s="25"/>
      <c r="N36" s="25"/>
      <c r="O36" s="25"/>
      <c r="P36" s="25"/>
      <c r="Q36" s="25"/>
      <c r="R36" s="25"/>
      <c r="S36" s="26">
        <f t="shared" si="6"/>
        <v>0</v>
      </c>
      <c r="T36" s="27">
        <f t="shared" si="7"/>
        <v>0</v>
      </c>
      <c r="U36" s="26">
        <f t="shared" si="8"/>
        <v>0</v>
      </c>
      <c r="V36" s="25"/>
      <c r="W36" s="9" t="str">
        <f t="shared" si="9"/>
        <v/>
      </c>
      <c r="X36" s="8"/>
      <c r="Y36" s="11"/>
      <c r="Z36" s="4"/>
      <c r="AA36" s="28">
        <f t="shared" si="10"/>
        <v>0</v>
      </c>
      <c r="AB36" s="28">
        <f t="shared" si="11"/>
        <v>0</v>
      </c>
      <c r="AC36" s="28">
        <f t="shared" si="12"/>
        <v>0</v>
      </c>
      <c r="AD36" s="28">
        <f t="shared" si="13"/>
        <v>0</v>
      </c>
      <c r="AE36" s="28">
        <f t="shared" si="14"/>
        <v>0</v>
      </c>
      <c r="AF36" s="28">
        <f t="shared" si="15"/>
        <v>0</v>
      </c>
      <c r="AG36" s="28">
        <f t="shared" si="16"/>
        <v>0</v>
      </c>
      <c r="AH36" s="28">
        <f t="shared" si="17"/>
        <v>0</v>
      </c>
      <c r="AI36" s="28">
        <f t="shared" si="18"/>
        <v>0</v>
      </c>
      <c r="AJ36" s="28">
        <f t="shared" si="19"/>
        <v>0</v>
      </c>
      <c r="AK36" s="28">
        <f t="shared" si="20"/>
        <v>0</v>
      </c>
      <c r="AL36" s="28">
        <f t="shared" si="21"/>
        <v>0</v>
      </c>
      <c r="AM36" s="28">
        <f t="shared" si="22"/>
        <v>0</v>
      </c>
      <c r="AN36" s="28">
        <f t="shared" si="23"/>
        <v>0</v>
      </c>
      <c r="AO36" s="26">
        <f t="shared" si="24"/>
        <v>0</v>
      </c>
      <c r="AP36" s="26">
        <f t="shared" si="25"/>
        <v>0</v>
      </c>
      <c r="AQ36" s="26">
        <f t="shared" si="5"/>
        <v>0</v>
      </c>
    </row>
    <row r="37" spans="1:43" ht="48" customHeight="1" thickBot="1" x14ac:dyDescent="0.5">
      <c r="A37" s="32">
        <v>18</v>
      </c>
      <c r="B37" s="114"/>
      <c r="C37" s="91"/>
      <c r="D37" s="24"/>
      <c r="E37" s="25"/>
      <c r="F37" s="25"/>
      <c r="G37" s="25"/>
      <c r="H37" s="25"/>
      <c r="I37" s="25"/>
      <c r="J37" s="25"/>
      <c r="K37" s="25"/>
      <c r="L37" s="25"/>
      <c r="M37" s="25"/>
      <c r="N37" s="25"/>
      <c r="O37" s="25"/>
      <c r="P37" s="25"/>
      <c r="Q37" s="25"/>
      <c r="R37" s="25"/>
      <c r="S37" s="26">
        <f t="shared" si="6"/>
        <v>0</v>
      </c>
      <c r="T37" s="27">
        <f t="shared" si="7"/>
        <v>0</v>
      </c>
      <c r="U37" s="26">
        <f t="shared" si="8"/>
        <v>0</v>
      </c>
      <c r="V37" s="25"/>
      <c r="W37" s="9" t="str">
        <f t="shared" si="9"/>
        <v/>
      </c>
      <c r="X37" s="8"/>
      <c r="Y37" s="11"/>
      <c r="Z37" s="4"/>
      <c r="AA37" s="28">
        <f t="shared" si="10"/>
        <v>0</v>
      </c>
      <c r="AB37" s="28">
        <f t="shared" si="11"/>
        <v>0</v>
      </c>
      <c r="AC37" s="28">
        <f t="shared" si="12"/>
        <v>0</v>
      </c>
      <c r="AD37" s="28">
        <f t="shared" si="13"/>
        <v>0</v>
      </c>
      <c r="AE37" s="28">
        <f t="shared" si="14"/>
        <v>0</v>
      </c>
      <c r="AF37" s="28">
        <f t="shared" si="15"/>
        <v>0</v>
      </c>
      <c r="AG37" s="28">
        <f t="shared" si="16"/>
        <v>0</v>
      </c>
      <c r="AH37" s="28">
        <f t="shared" si="17"/>
        <v>0</v>
      </c>
      <c r="AI37" s="28">
        <f t="shared" si="18"/>
        <v>0</v>
      </c>
      <c r="AJ37" s="28">
        <f t="shared" si="19"/>
        <v>0</v>
      </c>
      <c r="AK37" s="28">
        <f t="shared" si="20"/>
        <v>0</v>
      </c>
      <c r="AL37" s="28">
        <f t="shared" si="21"/>
        <v>0</v>
      </c>
      <c r="AM37" s="28">
        <f t="shared" si="22"/>
        <v>0</v>
      </c>
      <c r="AN37" s="28">
        <f t="shared" si="23"/>
        <v>0</v>
      </c>
      <c r="AO37" s="26">
        <f t="shared" si="24"/>
        <v>0</v>
      </c>
      <c r="AP37" s="26">
        <f t="shared" si="25"/>
        <v>0</v>
      </c>
      <c r="AQ37" s="26">
        <f t="shared" si="5"/>
        <v>0</v>
      </c>
    </row>
    <row r="38" spans="1:43" ht="48" customHeight="1" thickBot="1" x14ac:dyDescent="0.5">
      <c r="A38" s="32">
        <v>19</v>
      </c>
      <c r="B38" s="114"/>
      <c r="C38" s="91"/>
      <c r="D38" s="24"/>
      <c r="E38" s="25"/>
      <c r="F38" s="25"/>
      <c r="G38" s="25"/>
      <c r="H38" s="25"/>
      <c r="I38" s="25"/>
      <c r="J38" s="25"/>
      <c r="K38" s="25"/>
      <c r="L38" s="25"/>
      <c r="M38" s="25"/>
      <c r="N38" s="25"/>
      <c r="O38" s="25"/>
      <c r="P38" s="25"/>
      <c r="Q38" s="25"/>
      <c r="R38" s="25"/>
      <c r="S38" s="26">
        <f t="shared" si="6"/>
        <v>0</v>
      </c>
      <c r="T38" s="27">
        <f t="shared" si="7"/>
        <v>0</v>
      </c>
      <c r="U38" s="26">
        <f t="shared" si="8"/>
        <v>0</v>
      </c>
      <c r="V38" s="25"/>
      <c r="W38" s="9" t="str">
        <f t="shared" si="9"/>
        <v/>
      </c>
      <c r="X38" s="8"/>
      <c r="Y38" s="11"/>
      <c r="Z38" s="4"/>
      <c r="AA38" s="28">
        <f t="shared" si="10"/>
        <v>0</v>
      </c>
      <c r="AB38" s="28">
        <f t="shared" si="11"/>
        <v>0</v>
      </c>
      <c r="AC38" s="28">
        <f t="shared" si="12"/>
        <v>0</v>
      </c>
      <c r="AD38" s="28">
        <f t="shared" si="13"/>
        <v>0</v>
      </c>
      <c r="AE38" s="28">
        <f t="shared" si="14"/>
        <v>0</v>
      </c>
      <c r="AF38" s="28">
        <f t="shared" si="15"/>
        <v>0</v>
      </c>
      <c r="AG38" s="28">
        <f t="shared" si="16"/>
        <v>0</v>
      </c>
      <c r="AH38" s="28">
        <f t="shared" si="17"/>
        <v>0</v>
      </c>
      <c r="AI38" s="28">
        <f t="shared" si="18"/>
        <v>0</v>
      </c>
      <c r="AJ38" s="28">
        <f t="shared" si="19"/>
        <v>0</v>
      </c>
      <c r="AK38" s="28">
        <f t="shared" si="20"/>
        <v>0</v>
      </c>
      <c r="AL38" s="28">
        <f t="shared" si="21"/>
        <v>0</v>
      </c>
      <c r="AM38" s="28">
        <f t="shared" si="22"/>
        <v>0</v>
      </c>
      <c r="AN38" s="28">
        <f t="shared" si="23"/>
        <v>0</v>
      </c>
      <c r="AO38" s="26">
        <f t="shared" si="24"/>
        <v>0</v>
      </c>
      <c r="AP38" s="26">
        <f t="shared" si="25"/>
        <v>0</v>
      </c>
      <c r="AQ38" s="26">
        <f t="shared" si="5"/>
        <v>0</v>
      </c>
    </row>
    <row r="39" spans="1:43" ht="48" customHeight="1" thickBot="1" x14ac:dyDescent="0.5">
      <c r="A39" s="32">
        <v>20</v>
      </c>
      <c r="B39" s="114"/>
      <c r="C39" s="91"/>
      <c r="D39" s="24"/>
      <c r="E39" s="25"/>
      <c r="F39" s="25"/>
      <c r="G39" s="25"/>
      <c r="H39" s="25"/>
      <c r="I39" s="25"/>
      <c r="J39" s="25"/>
      <c r="K39" s="25"/>
      <c r="L39" s="25"/>
      <c r="M39" s="25"/>
      <c r="N39" s="25"/>
      <c r="O39" s="25"/>
      <c r="P39" s="25"/>
      <c r="Q39" s="25"/>
      <c r="R39" s="25"/>
      <c r="S39" s="26">
        <f t="shared" si="6"/>
        <v>0</v>
      </c>
      <c r="T39" s="27">
        <f t="shared" si="7"/>
        <v>0</v>
      </c>
      <c r="U39" s="26">
        <f t="shared" si="8"/>
        <v>0</v>
      </c>
      <c r="V39" s="25"/>
      <c r="W39" s="9" t="str">
        <f t="shared" si="9"/>
        <v/>
      </c>
      <c r="X39" s="8"/>
      <c r="Y39" s="11"/>
      <c r="Z39" s="4"/>
      <c r="AA39" s="28">
        <f t="shared" si="10"/>
        <v>0</v>
      </c>
      <c r="AB39" s="28">
        <f t="shared" si="11"/>
        <v>0</v>
      </c>
      <c r="AC39" s="28">
        <f t="shared" si="12"/>
        <v>0</v>
      </c>
      <c r="AD39" s="28">
        <f t="shared" si="13"/>
        <v>0</v>
      </c>
      <c r="AE39" s="28">
        <f t="shared" si="14"/>
        <v>0</v>
      </c>
      <c r="AF39" s="28">
        <f t="shared" si="15"/>
        <v>0</v>
      </c>
      <c r="AG39" s="28">
        <f t="shared" si="16"/>
        <v>0</v>
      </c>
      <c r="AH39" s="28">
        <f t="shared" si="17"/>
        <v>0</v>
      </c>
      <c r="AI39" s="28">
        <f t="shared" si="18"/>
        <v>0</v>
      </c>
      <c r="AJ39" s="28">
        <f t="shared" si="19"/>
        <v>0</v>
      </c>
      <c r="AK39" s="28">
        <f t="shared" si="20"/>
        <v>0</v>
      </c>
      <c r="AL39" s="28">
        <f t="shared" si="21"/>
        <v>0</v>
      </c>
      <c r="AM39" s="28">
        <f t="shared" si="22"/>
        <v>0</v>
      </c>
      <c r="AN39" s="28">
        <f t="shared" si="23"/>
        <v>0</v>
      </c>
      <c r="AO39" s="26">
        <f t="shared" si="24"/>
        <v>0</v>
      </c>
      <c r="AP39" s="26">
        <f t="shared" si="25"/>
        <v>0</v>
      </c>
      <c r="AQ39" s="26">
        <f t="shared" si="5"/>
        <v>0</v>
      </c>
    </row>
    <row r="40" spans="1:43" ht="48" customHeight="1" thickBot="1" x14ac:dyDescent="0.5">
      <c r="A40" s="32">
        <v>21</v>
      </c>
      <c r="B40" s="114"/>
      <c r="C40" s="91"/>
      <c r="D40" s="24"/>
      <c r="E40" s="25"/>
      <c r="F40" s="25"/>
      <c r="G40" s="25"/>
      <c r="H40" s="25"/>
      <c r="I40" s="25"/>
      <c r="J40" s="25"/>
      <c r="K40" s="25"/>
      <c r="L40" s="25"/>
      <c r="M40" s="25"/>
      <c r="N40" s="25"/>
      <c r="O40" s="25"/>
      <c r="P40" s="25"/>
      <c r="Q40" s="25"/>
      <c r="R40" s="25"/>
      <c r="S40" s="26">
        <f t="shared" si="6"/>
        <v>0</v>
      </c>
      <c r="T40" s="27">
        <f t="shared" si="7"/>
        <v>0</v>
      </c>
      <c r="U40" s="26">
        <f t="shared" si="8"/>
        <v>0</v>
      </c>
      <c r="V40" s="25"/>
      <c r="W40" s="9" t="str">
        <f t="shared" si="9"/>
        <v/>
      </c>
      <c r="X40" s="8"/>
      <c r="Y40" s="11"/>
      <c r="Z40" s="4"/>
      <c r="AA40" s="28">
        <f t="shared" si="10"/>
        <v>0</v>
      </c>
      <c r="AB40" s="28">
        <f t="shared" si="11"/>
        <v>0</v>
      </c>
      <c r="AC40" s="28">
        <f t="shared" si="12"/>
        <v>0</v>
      </c>
      <c r="AD40" s="28">
        <f t="shared" si="13"/>
        <v>0</v>
      </c>
      <c r="AE40" s="28">
        <f t="shared" si="14"/>
        <v>0</v>
      </c>
      <c r="AF40" s="28">
        <f t="shared" si="15"/>
        <v>0</v>
      </c>
      <c r="AG40" s="28">
        <f t="shared" si="16"/>
        <v>0</v>
      </c>
      <c r="AH40" s="28">
        <f t="shared" si="17"/>
        <v>0</v>
      </c>
      <c r="AI40" s="28">
        <f t="shared" si="18"/>
        <v>0</v>
      </c>
      <c r="AJ40" s="28">
        <f t="shared" si="19"/>
        <v>0</v>
      </c>
      <c r="AK40" s="28">
        <f t="shared" si="20"/>
        <v>0</v>
      </c>
      <c r="AL40" s="28">
        <f t="shared" si="21"/>
        <v>0</v>
      </c>
      <c r="AM40" s="28">
        <f t="shared" si="22"/>
        <v>0</v>
      </c>
      <c r="AN40" s="28">
        <f t="shared" si="23"/>
        <v>0</v>
      </c>
      <c r="AO40" s="26">
        <f t="shared" si="24"/>
        <v>0</v>
      </c>
      <c r="AP40" s="26">
        <f t="shared" si="25"/>
        <v>0</v>
      </c>
      <c r="AQ40" s="26">
        <f t="shared" si="5"/>
        <v>0</v>
      </c>
    </row>
    <row r="41" spans="1:43" ht="48" customHeight="1" thickBot="1" x14ac:dyDescent="0.5">
      <c r="A41" s="32">
        <v>22</v>
      </c>
      <c r="B41" s="114"/>
      <c r="C41" s="91"/>
      <c r="D41" s="24"/>
      <c r="E41" s="25"/>
      <c r="F41" s="25"/>
      <c r="G41" s="25"/>
      <c r="H41" s="25"/>
      <c r="I41" s="25"/>
      <c r="J41" s="25"/>
      <c r="K41" s="25"/>
      <c r="L41" s="25"/>
      <c r="M41" s="25"/>
      <c r="N41" s="25"/>
      <c r="O41" s="25"/>
      <c r="P41" s="25"/>
      <c r="Q41" s="25"/>
      <c r="R41" s="25"/>
      <c r="S41" s="26">
        <f t="shared" si="6"/>
        <v>0</v>
      </c>
      <c r="T41" s="27">
        <f t="shared" si="7"/>
        <v>0</v>
      </c>
      <c r="U41" s="26">
        <f t="shared" si="8"/>
        <v>0</v>
      </c>
      <c r="V41" s="25"/>
      <c r="W41" s="9" t="str">
        <f t="shared" si="9"/>
        <v/>
      </c>
      <c r="X41" s="8"/>
      <c r="Y41" s="11"/>
      <c r="Z41" s="4"/>
      <c r="AA41" s="28">
        <f t="shared" si="10"/>
        <v>0</v>
      </c>
      <c r="AB41" s="28">
        <f t="shared" si="11"/>
        <v>0</v>
      </c>
      <c r="AC41" s="28">
        <f t="shared" si="12"/>
        <v>0</v>
      </c>
      <c r="AD41" s="28">
        <f t="shared" si="13"/>
        <v>0</v>
      </c>
      <c r="AE41" s="28">
        <f t="shared" si="14"/>
        <v>0</v>
      </c>
      <c r="AF41" s="28">
        <f t="shared" si="15"/>
        <v>0</v>
      </c>
      <c r="AG41" s="28">
        <f t="shared" si="16"/>
        <v>0</v>
      </c>
      <c r="AH41" s="28">
        <f t="shared" si="17"/>
        <v>0</v>
      </c>
      <c r="AI41" s="28">
        <f t="shared" si="18"/>
        <v>0</v>
      </c>
      <c r="AJ41" s="28">
        <f t="shared" si="19"/>
        <v>0</v>
      </c>
      <c r="AK41" s="28">
        <f t="shared" si="20"/>
        <v>0</v>
      </c>
      <c r="AL41" s="28">
        <f t="shared" si="21"/>
        <v>0</v>
      </c>
      <c r="AM41" s="28">
        <f t="shared" si="22"/>
        <v>0</v>
      </c>
      <c r="AN41" s="28">
        <f t="shared" si="23"/>
        <v>0</v>
      </c>
      <c r="AO41" s="26">
        <f t="shared" si="24"/>
        <v>0</v>
      </c>
      <c r="AP41" s="26">
        <f t="shared" si="25"/>
        <v>0</v>
      </c>
      <c r="AQ41" s="26">
        <f t="shared" si="5"/>
        <v>0</v>
      </c>
    </row>
    <row r="42" spans="1:43" ht="48" customHeight="1" thickBot="1" x14ac:dyDescent="0.5">
      <c r="A42" s="32">
        <v>23</v>
      </c>
      <c r="B42" s="114"/>
      <c r="C42" s="91"/>
      <c r="D42" s="24"/>
      <c r="E42" s="25"/>
      <c r="F42" s="25"/>
      <c r="G42" s="25"/>
      <c r="H42" s="25"/>
      <c r="I42" s="25"/>
      <c r="J42" s="25"/>
      <c r="K42" s="25"/>
      <c r="L42" s="25"/>
      <c r="M42" s="25"/>
      <c r="N42" s="25"/>
      <c r="O42" s="25"/>
      <c r="P42" s="25"/>
      <c r="Q42" s="25"/>
      <c r="R42" s="25"/>
      <c r="S42" s="26">
        <f t="shared" si="6"/>
        <v>0</v>
      </c>
      <c r="T42" s="27">
        <f t="shared" si="7"/>
        <v>0</v>
      </c>
      <c r="U42" s="26">
        <f t="shared" si="8"/>
        <v>0</v>
      </c>
      <c r="V42" s="25"/>
      <c r="W42" s="9" t="str">
        <f t="shared" si="9"/>
        <v/>
      </c>
      <c r="X42" s="8"/>
      <c r="Y42" s="11"/>
      <c r="Z42" s="4"/>
      <c r="AA42" s="28">
        <f t="shared" si="10"/>
        <v>0</v>
      </c>
      <c r="AB42" s="28">
        <f t="shared" si="11"/>
        <v>0</v>
      </c>
      <c r="AC42" s="28">
        <f t="shared" si="12"/>
        <v>0</v>
      </c>
      <c r="AD42" s="28">
        <f t="shared" si="13"/>
        <v>0</v>
      </c>
      <c r="AE42" s="28">
        <f t="shared" si="14"/>
        <v>0</v>
      </c>
      <c r="AF42" s="28">
        <f t="shared" si="15"/>
        <v>0</v>
      </c>
      <c r="AG42" s="28">
        <f t="shared" si="16"/>
        <v>0</v>
      </c>
      <c r="AH42" s="28">
        <f t="shared" si="17"/>
        <v>0</v>
      </c>
      <c r="AI42" s="28">
        <f t="shared" si="18"/>
        <v>0</v>
      </c>
      <c r="AJ42" s="28">
        <f t="shared" si="19"/>
        <v>0</v>
      </c>
      <c r="AK42" s="28">
        <f t="shared" si="20"/>
        <v>0</v>
      </c>
      <c r="AL42" s="28">
        <f t="shared" si="21"/>
        <v>0</v>
      </c>
      <c r="AM42" s="28">
        <f t="shared" si="22"/>
        <v>0</v>
      </c>
      <c r="AN42" s="28">
        <f t="shared" si="23"/>
        <v>0</v>
      </c>
      <c r="AO42" s="26">
        <f t="shared" si="24"/>
        <v>0</v>
      </c>
      <c r="AP42" s="26">
        <f t="shared" si="25"/>
        <v>0</v>
      </c>
      <c r="AQ42" s="26">
        <f t="shared" si="5"/>
        <v>0</v>
      </c>
    </row>
    <row r="43" spans="1:43" ht="48" customHeight="1" thickBot="1" x14ac:dyDescent="0.5">
      <c r="A43" s="32">
        <v>24</v>
      </c>
      <c r="B43" s="114"/>
      <c r="C43" s="91"/>
      <c r="D43" s="24"/>
      <c r="E43" s="25"/>
      <c r="F43" s="25"/>
      <c r="G43" s="25"/>
      <c r="H43" s="25"/>
      <c r="I43" s="25"/>
      <c r="J43" s="25"/>
      <c r="K43" s="25"/>
      <c r="L43" s="25"/>
      <c r="M43" s="25"/>
      <c r="N43" s="25"/>
      <c r="O43" s="25"/>
      <c r="P43" s="25"/>
      <c r="Q43" s="25"/>
      <c r="R43" s="25"/>
      <c r="S43" s="26">
        <f t="shared" si="6"/>
        <v>0</v>
      </c>
      <c r="T43" s="27">
        <f t="shared" si="7"/>
        <v>0</v>
      </c>
      <c r="U43" s="26">
        <f t="shared" si="8"/>
        <v>0</v>
      </c>
      <c r="V43" s="25"/>
      <c r="W43" s="9" t="str">
        <f t="shared" si="9"/>
        <v/>
      </c>
      <c r="X43" s="8"/>
      <c r="Y43" s="11"/>
      <c r="Z43" s="4"/>
      <c r="AA43" s="28">
        <f t="shared" si="10"/>
        <v>0</v>
      </c>
      <c r="AB43" s="28">
        <f t="shared" si="11"/>
        <v>0</v>
      </c>
      <c r="AC43" s="28">
        <f t="shared" si="12"/>
        <v>0</v>
      </c>
      <c r="AD43" s="28">
        <f t="shared" si="13"/>
        <v>0</v>
      </c>
      <c r="AE43" s="28">
        <f t="shared" si="14"/>
        <v>0</v>
      </c>
      <c r="AF43" s="28">
        <f t="shared" si="15"/>
        <v>0</v>
      </c>
      <c r="AG43" s="28">
        <f t="shared" si="16"/>
        <v>0</v>
      </c>
      <c r="AH43" s="28">
        <f t="shared" si="17"/>
        <v>0</v>
      </c>
      <c r="AI43" s="28">
        <f t="shared" si="18"/>
        <v>0</v>
      </c>
      <c r="AJ43" s="28">
        <f t="shared" si="19"/>
        <v>0</v>
      </c>
      <c r="AK43" s="28">
        <f t="shared" si="20"/>
        <v>0</v>
      </c>
      <c r="AL43" s="28">
        <f t="shared" si="21"/>
        <v>0</v>
      </c>
      <c r="AM43" s="28">
        <f t="shared" si="22"/>
        <v>0</v>
      </c>
      <c r="AN43" s="28">
        <f t="shared" si="23"/>
        <v>0</v>
      </c>
      <c r="AO43" s="26">
        <f t="shared" si="24"/>
        <v>0</v>
      </c>
      <c r="AP43" s="26">
        <f t="shared" si="25"/>
        <v>0</v>
      </c>
      <c r="AQ43" s="26">
        <f t="shared" si="5"/>
        <v>0</v>
      </c>
    </row>
    <row r="44" spans="1:43" ht="48" customHeight="1" thickBot="1" x14ac:dyDescent="0.5">
      <c r="A44" s="32">
        <v>25</v>
      </c>
      <c r="B44" s="114"/>
      <c r="C44" s="91"/>
      <c r="D44" s="24"/>
      <c r="E44" s="25"/>
      <c r="F44" s="25"/>
      <c r="G44" s="25"/>
      <c r="H44" s="25"/>
      <c r="I44" s="25"/>
      <c r="J44" s="25"/>
      <c r="K44" s="25"/>
      <c r="L44" s="25"/>
      <c r="M44" s="25"/>
      <c r="N44" s="25"/>
      <c r="O44" s="25"/>
      <c r="P44" s="25"/>
      <c r="Q44" s="25"/>
      <c r="R44" s="25"/>
      <c r="S44" s="26">
        <f t="shared" si="6"/>
        <v>0</v>
      </c>
      <c r="T44" s="27">
        <f t="shared" si="7"/>
        <v>0</v>
      </c>
      <c r="U44" s="26">
        <f t="shared" si="8"/>
        <v>0</v>
      </c>
      <c r="V44" s="25"/>
      <c r="W44" s="9" t="str">
        <f t="shared" si="9"/>
        <v/>
      </c>
      <c r="X44" s="8"/>
      <c r="Y44" s="11"/>
      <c r="Z44" s="4"/>
      <c r="AA44" s="28">
        <f t="shared" si="10"/>
        <v>0</v>
      </c>
      <c r="AB44" s="28">
        <f t="shared" si="11"/>
        <v>0</v>
      </c>
      <c r="AC44" s="28">
        <f t="shared" si="12"/>
        <v>0</v>
      </c>
      <c r="AD44" s="28">
        <f t="shared" si="13"/>
        <v>0</v>
      </c>
      <c r="AE44" s="28">
        <f t="shared" si="14"/>
        <v>0</v>
      </c>
      <c r="AF44" s="28">
        <f t="shared" si="15"/>
        <v>0</v>
      </c>
      <c r="AG44" s="28">
        <f t="shared" si="16"/>
        <v>0</v>
      </c>
      <c r="AH44" s="28">
        <f t="shared" si="17"/>
        <v>0</v>
      </c>
      <c r="AI44" s="28">
        <f t="shared" si="18"/>
        <v>0</v>
      </c>
      <c r="AJ44" s="28">
        <f t="shared" si="19"/>
        <v>0</v>
      </c>
      <c r="AK44" s="28">
        <f t="shared" si="20"/>
        <v>0</v>
      </c>
      <c r="AL44" s="28">
        <f t="shared" si="21"/>
        <v>0</v>
      </c>
      <c r="AM44" s="28">
        <f t="shared" si="22"/>
        <v>0</v>
      </c>
      <c r="AN44" s="28">
        <f t="shared" si="23"/>
        <v>0</v>
      </c>
      <c r="AO44" s="26">
        <f t="shared" si="24"/>
        <v>0</v>
      </c>
      <c r="AP44" s="26">
        <f t="shared" si="25"/>
        <v>0</v>
      </c>
      <c r="AQ44" s="26">
        <f t="shared" si="5"/>
        <v>0</v>
      </c>
    </row>
    <row r="45" spans="1:43" ht="48" customHeight="1" thickBot="1" x14ac:dyDescent="0.5">
      <c r="A45" s="32">
        <v>26</v>
      </c>
      <c r="B45" s="114"/>
      <c r="C45" s="91"/>
      <c r="D45" s="24"/>
      <c r="E45" s="25"/>
      <c r="F45" s="25"/>
      <c r="G45" s="25"/>
      <c r="H45" s="25"/>
      <c r="I45" s="25"/>
      <c r="J45" s="25"/>
      <c r="K45" s="25"/>
      <c r="L45" s="25"/>
      <c r="M45" s="25"/>
      <c r="N45" s="25"/>
      <c r="O45" s="25"/>
      <c r="P45" s="25"/>
      <c r="Q45" s="25"/>
      <c r="R45" s="25"/>
      <c r="S45" s="26">
        <f t="shared" si="6"/>
        <v>0</v>
      </c>
      <c r="T45" s="27">
        <f t="shared" si="7"/>
        <v>0</v>
      </c>
      <c r="U45" s="26">
        <f t="shared" si="8"/>
        <v>0</v>
      </c>
      <c r="V45" s="25"/>
      <c r="W45" s="9" t="str">
        <f t="shared" si="9"/>
        <v/>
      </c>
      <c r="X45" s="8"/>
      <c r="Y45" s="11"/>
      <c r="Z45" s="4"/>
      <c r="AA45" s="28">
        <f t="shared" si="10"/>
        <v>0</v>
      </c>
      <c r="AB45" s="28">
        <f t="shared" si="11"/>
        <v>0</v>
      </c>
      <c r="AC45" s="28">
        <f t="shared" si="12"/>
        <v>0</v>
      </c>
      <c r="AD45" s="28">
        <f t="shared" si="13"/>
        <v>0</v>
      </c>
      <c r="AE45" s="28">
        <f t="shared" si="14"/>
        <v>0</v>
      </c>
      <c r="AF45" s="28">
        <f t="shared" si="15"/>
        <v>0</v>
      </c>
      <c r="AG45" s="28">
        <f t="shared" si="16"/>
        <v>0</v>
      </c>
      <c r="AH45" s="28">
        <f t="shared" si="17"/>
        <v>0</v>
      </c>
      <c r="AI45" s="28">
        <f t="shared" si="18"/>
        <v>0</v>
      </c>
      <c r="AJ45" s="28">
        <f t="shared" si="19"/>
        <v>0</v>
      </c>
      <c r="AK45" s="28">
        <f t="shared" si="20"/>
        <v>0</v>
      </c>
      <c r="AL45" s="28">
        <f t="shared" si="21"/>
        <v>0</v>
      </c>
      <c r="AM45" s="28">
        <f t="shared" si="22"/>
        <v>0</v>
      </c>
      <c r="AN45" s="28">
        <f t="shared" si="23"/>
        <v>0</v>
      </c>
      <c r="AO45" s="26">
        <f t="shared" si="24"/>
        <v>0</v>
      </c>
      <c r="AP45" s="26">
        <f t="shared" si="25"/>
        <v>0</v>
      </c>
      <c r="AQ45" s="26">
        <f t="shared" si="5"/>
        <v>0</v>
      </c>
    </row>
    <row r="46" spans="1:43" ht="48" customHeight="1" thickBot="1" x14ac:dyDescent="0.5">
      <c r="A46" s="32">
        <v>27</v>
      </c>
      <c r="B46" s="114"/>
      <c r="C46" s="91"/>
      <c r="D46" s="24"/>
      <c r="E46" s="25"/>
      <c r="F46" s="25"/>
      <c r="G46" s="25"/>
      <c r="H46" s="25"/>
      <c r="I46" s="25"/>
      <c r="J46" s="25"/>
      <c r="K46" s="25"/>
      <c r="L46" s="25"/>
      <c r="M46" s="25"/>
      <c r="N46" s="25"/>
      <c r="O46" s="25"/>
      <c r="P46" s="25"/>
      <c r="Q46" s="25"/>
      <c r="R46" s="25"/>
      <c r="S46" s="26">
        <f t="shared" si="6"/>
        <v>0</v>
      </c>
      <c r="T46" s="27">
        <f t="shared" si="7"/>
        <v>0</v>
      </c>
      <c r="U46" s="26">
        <f t="shared" si="8"/>
        <v>0</v>
      </c>
      <c r="V46" s="25"/>
      <c r="W46" s="9" t="str">
        <f t="shared" si="9"/>
        <v/>
      </c>
      <c r="X46" s="8"/>
      <c r="Y46" s="11"/>
      <c r="Z46" s="4"/>
      <c r="AA46" s="28">
        <f t="shared" si="10"/>
        <v>0</v>
      </c>
      <c r="AB46" s="28">
        <f t="shared" si="11"/>
        <v>0</v>
      </c>
      <c r="AC46" s="28">
        <f t="shared" si="12"/>
        <v>0</v>
      </c>
      <c r="AD46" s="28">
        <f t="shared" si="13"/>
        <v>0</v>
      </c>
      <c r="AE46" s="28">
        <f t="shared" si="14"/>
        <v>0</v>
      </c>
      <c r="AF46" s="28">
        <f t="shared" si="15"/>
        <v>0</v>
      </c>
      <c r="AG46" s="28">
        <f t="shared" si="16"/>
        <v>0</v>
      </c>
      <c r="AH46" s="28">
        <f t="shared" si="17"/>
        <v>0</v>
      </c>
      <c r="AI46" s="28">
        <f t="shared" si="18"/>
        <v>0</v>
      </c>
      <c r="AJ46" s="28">
        <f t="shared" si="19"/>
        <v>0</v>
      </c>
      <c r="AK46" s="28">
        <f t="shared" si="20"/>
        <v>0</v>
      </c>
      <c r="AL46" s="28">
        <f t="shared" si="21"/>
        <v>0</v>
      </c>
      <c r="AM46" s="28">
        <f t="shared" si="22"/>
        <v>0</v>
      </c>
      <c r="AN46" s="28">
        <f t="shared" si="23"/>
        <v>0</v>
      </c>
      <c r="AO46" s="26">
        <f t="shared" si="24"/>
        <v>0</v>
      </c>
      <c r="AP46" s="26">
        <f t="shared" si="25"/>
        <v>0</v>
      </c>
      <c r="AQ46" s="26">
        <f t="shared" si="5"/>
        <v>0</v>
      </c>
    </row>
    <row r="47" spans="1:43" ht="48" customHeight="1" thickBot="1" x14ac:dyDescent="0.5">
      <c r="A47" s="32">
        <v>28</v>
      </c>
      <c r="B47" s="114"/>
      <c r="C47" s="91"/>
      <c r="D47" s="24"/>
      <c r="E47" s="25"/>
      <c r="F47" s="25"/>
      <c r="G47" s="25"/>
      <c r="H47" s="25"/>
      <c r="I47" s="25"/>
      <c r="J47" s="25"/>
      <c r="K47" s="25"/>
      <c r="L47" s="25"/>
      <c r="M47" s="25"/>
      <c r="N47" s="25"/>
      <c r="O47" s="25"/>
      <c r="P47" s="25"/>
      <c r="Q47" s="25"/>
      <c r="R47" s="25"/>
      <c r="S47" s="26">
        <f t="shared" si="6"/>
        <v>0</v>
      </c>
      <c r="T47" s="27">
        <f t="shared" si="7"/>
        <v>0</v>
      </c>
      <c r="U47" s="26">
        <f t="shared" si="8"/>
        <v>0</v>
      </c>
      <c r="V47" s="25"/>
      <c r="W47" s="9" t="str">
        <f t="shared" si="9"/>
        <v/>
      </c>
      <c r="X47" s="8"/>
      <c r="Y47" s="11"/>
      <c r="Z47" s="4"/>
      <c r="AA47" s="28">
        <f t="shared" si="10"/>
        <v>0</v>
      </c>
      <c r="AB47" s="28">
        <f t="shared" si="11"/>
        <v>0</v>
      </c>
      <c r="AC47" s="28">
        <f t="shared" si="12"/>
        <v>0</v>
      </c>
      <c r="AD47" s="28">
        <f t="shared" si="13"/>
        <v>0</v>
      </c>
      <c r="AE47" s="28">
        <f t="shared" si="14"/>
        <v>0</v>
      </c>
      <c r="AF47" s="28">
        <f t="shared" si="15"/>
        <v>0</v>
      </c>
      <c r="AG47" s="28">
        <f t="shared" si="16"/>
        <v>0</v>
      </c>
      <c r="AH47" s="28">
        <f t="shared" si="17"/>
        <v>0</v>
      </c>
      <c r="AI47" s="28">
        <f t="shared" si="18"/>
        <v>0</v>
      </c>
      <c r="AJ47" s="28">
        <f t="shared" si="19"/>
        <v>0</v>
      </c>
      <c r="AK47" s="28">
        <f t="shared" si="20"/>
        <v>0</v>
      </c>
      <c r="AL47" s="28">
        <f t="shared" si="21"/>
        <v>0</v>
      </c>
      <c r="AM47" s="28">
        <f t="shared" si="22"/>
        <v>0</v>
      </c>
      <c r="AN47" s="28">
        <f t="shared" si="23"/>
        <v>0</v>
      </c>
      <c r="AO47" s="26">
        <f t="shared" si="24"/>
        <v>0</v>
      </c>
      <c r="AP47" s="26">
        <f t="shared" si="25"/>
        <v>0</v>
      </c>
      <c r="AQ47" s="26">
        <f t="shared" si="5"/>
        <v>0</v>
      </c>
    </row>
    <row r="48" spans="1:43" ht="48" customHeight="1" thickBot="1" x14ac:dyDescent="0.5">
      <c r="A48" s="32">
        <v>29</v>
      </c>
      <c r="B48" s="114"/>
      <c r="C48" s="91"/>
      <c r="D48" s="24"/>
      <c r="E48" s="25"/>
      <c r="F48" s="25"/>
      <c r="G48" s="25"/>
      <c r="H48" s="25"/>
      <c r="I48" s="25"/>
      <c r="J48" s="25"/>
      <c r="K48" s="25"/>
      <c r="L48" s="25"/>
      <c r="M48" s="25"/>
      <c r="N48" s="25"/>
      <c r="O48" s="25"/>
      <c r="P48" s="25"/>
      <c r="Q48" s="25"/>
      <c r="R48" s="25"/>
      <c r="S48" s="26">
        <f t="shared" si="6"/>
        <v>0</v>
      </c>
      <c r="T48" s="27">
        <f t="shared" si="7"/>
        <v>0</v>
      </c>
      <c r="U48" s="26">
        <f t="shared" si="8"/>
        <v>0</v>
      </c>
      <c r="V48" s="25"/>
      <c r="W48" s="9" t="str">
        <f t="shared" si="9"/>
        <v/>
      </c>
      <c r="X48" s="8"/>
      <c r="Y48" s="11"/>
      <c r="Z48" s="4"/>
      <c r="AA48" s="28">
        <f t="shared" si="10"/>
        <v>0</v>
      </c>
      <c r="AB48" s="28">
        <f t="shared" si="11"/>
        <v>0</v>
      </c>
      <c r="AC48" s="28">
        <f t="shared" si="12"/>
        <v>0</v>
      </c>
      <c r="AD48" s="28">
        <f t="shared" si="13"/>
        <v>0</v>
      </c>
      <c r="AE48" s="28">
        <f t="shared" si="14"/>
        <v>0</v>
      </c>
      <c r="AF48" s="28">
        <f t="shared" si="15"/>
        <v>0</v>
      </c>
      <c r="AG48" s="28">
        <f t="shared" si="16"/>
        <v>0</v>
      </c>
      <c r="AH48" s="28">
        <f t="shared" si="17"/>
        <v>0</v>
      </c>
      <c r="AI48" s="28">
        <f t="shared" si="18"/>
        <v>0</v>
      </c>
      <c r="AJ48" s="28">
        <f t="shared" si="19"/>
        <v>0</v>
      </c>
      <c r="AK48" s="28">
        <f t="shared" si="20"/>
        <v>0</v>
      </c>
      <c r="AL48" s="28">
        <f t="shared" si="21"/>
        <v>0</v>
      </c>
      <c r="AM48" s="28">
        <f t="shared" si="22"/>
        <v>0</v>
      </c>
      <c r="AN48" s="28">
        <f t="shared" si="23"/>
        <v>0</v>
      </c>
      <c r="AO48" s="26">
        <f t="shared" si="24"/>
        <v>0</v>
      </c>
      <c r="AP48" s="26">
        <f t="shared" si="25"/>
        <v>0</v>
      </c>
      <c r="AQ48" s="26">
        <f t="shared" si="5"/>
        <v>0</v>
      </c>
    </row>
    <row r="49" spans="1:43" ht="48" customHeight="1" thickBot="1" x14ac:dyDescent="0.5">
      <c r="A49" s="33">
        <v>30</v>
      </c>
      <c r="B49" s="114"/>
      <c r="C49" s="91"/>
      <c r="D49" s="24"/>
      <c r="E49" s="25"/>
      <c r="F49" s="25"/>
      <c r="G49" s="25"/>
      <c r="H49" s="25"/>
      <c r="I49" s="25"/>
      <c r="J49" s="25"/>
      <c r="K49" s="25"/>
      <c r="L49" s="25"/>
      <c r="M49" s="25"/>
      <c r="N49" s="25"/>
      <c r="O49" s="25"/>
      <c r="P49" s="25"/>
      <c r="Q49" s="25"/>
      <c r="R49" s="25"/>
      <c r="S49" s="26">
        <f t="shared" si="6"/>
        <v>0</v>
      </c>
      <c r="T49" s="27">
        <f t="shared" si="7"/>
        <v>0</v>
      </c>
      <c r="U49" s="26">
        <f t="shared" si="8"/>
        <v>0</v>
      </c>
      <c r="V49" s="25"/>
      <c r="W49" s="9" t="str">
        <f t="shared" si="9"/>
        <v/>
      </c>
      <c r="X49" s="8"/>
      <c r="Y49" s="11"/>
      <c r="Z49" s="4"/>
      <c r="AA49" s="28">
        <f t="shared" si="10"/>
        <v>0</v>
      </c>
      <c r="AB49" s="28">
        <f t="shared" si="11"/>
        <v>0</v>
      </c>
      <c r="AC49" s="28">
        <f t="shared" si="12"/>
        <v>0</v>
      </c>
      <c r="AD49" s="28">
        <f t="shared" si="13"/>
        <v>0</v>
      </c>
      <c r="AE49" s="28">
        <f t="shared" si="14"/>
        <v>0</v>
      </c>
      <c r="AF49" s="28">
        <f t="shared" si="15"/>
        <v>0</v>
      </c>
      <c r="AG49" s="28">
        <f t="shared" si="16"/>
        <v>0</v>
      </c>
      <c r="AH49" s="28">
        <f t="shared" si="17"/>
        <v>0</v>
      </c>
      <c r="AI49" s="28">
        <f t="shared" si="18"/>
        <v>0</v>
      </c>
      <c r="AJ49" s="28">
        <f t="shared" si="19"/>
        <v>0</v>
      </c>
      <c r="AK49" s="28">
        <f t="shared" si="20"/>
        <v>0</v>
      </c>
      <c r="AL49" s="28">
        <f t="shared" si="21"/>
        <v>0</v>
      </c>
      <c r="AM49" s="28">
        <f t="shared" si="22"/>
        <v>0</v>
      </c>
      <c r="AN49" s="28">
        <f t="shared" si="23"/>
        <v>0</v>
      </c>
      <c r="AO49" s="26">
        <f t="shared" si="24"/>
        <v>0</v>
      </c>
      <c r="AP49" s="26">
        <f t="shared" si="25"/>
        <v>0</v>
      </c>
      <c r="AQ49" s="26">
        <f t="shared" si="5"/>
        <v>0</v>
      </c>
    </row>
    <row r="50" spans="1:43" ht="48" customHeight="1" thickBot="1" x14ac:dyDescent="0.5">
      <c r="A50" s="33"/>
      <c r="B50" s="115"/>
      <c r="C50" s="91"/>
      <c r="D50" s="24"/>
      <c r="E50" s="25"/>
      <c r="F50" s="25"/>
      <c r="G50" s="25"/>
      <c r="H50" s="25"/>
      <c r="I50" s="25"/>
      <c r="J50" s="25"/>
      <c r="K50" s="25"/>
      <c r="L50" s="25"/>
      <c r="M50" s="25"/>
      <c r="N50" s="25"/>
      <c r="O50" s="25"/>
      <c r="P50" s="25"/>
      <c r="Q50" s="25"/>
      <c r="R50" s="25"/>
      <c r="S50" s="26">
        <f t="shared" si="6"/>
        <v>0</v>
      </c>
      <c r="T50" s="27">
        <f t="shared" si="7"/>
        <v>0</v>
      </c>
      <c r="U50" s="26">
        <f t="shared" si="8"/>
        <v>0</v>
      </c>
      <c r="V50" s="25"/>
      <c r="W50" s="9" t="str">
        <f t="shared" si="9"/>
        <v/>
      </c>
      <c r="X50" s="8"/>
      <c r="Y50" s="11"/>
      <c r="Z50" s="4"/>
      <c r="AA50" s="28">
        <f t="shared" si="10"/>
        <v>0</v>
      </c>
      <c r="AB50" s="28">
        <f t="shared" si="11"/>
        <v>0</v>
      </c>
      <c r="AC50" s="28">
        <f t="shared" si="12"/>
        <v>0</v>
      </c>
      <c r="AD50" s="28">
        <f t="shared" si="13"/>
        <v>0</v>
      </c>
      <c r="AE50" s="28">
        <f t="shared" si="14"/>
        <v>0</v>
      </c>
      <c r="AF50" s="28">
        <f t="shared" si="15"/>
        <v>0</v>
      </c>
      <c r="AG50" s="28">
        <f t="shared" si="16"/>
        <v>0</v>
      </c>
      <c r="AH50" s="28">
        <f t="shared" si="17"/>
        <v>0</v>
      </c>
      <c r="AI50" s="28">
        <f t="shared" si="18"/>
        <v>0</v>
      </c>
      <c r="AJ50" s="28">
        <f t="shared" si="19"/>
        <v>0</v>
      </c>
      <c r="AK50" s="28">
        <f t="shared" si="20"/>
        <v>0</v>
      </c>
      <c r="AL50" s="28">
        <f t="shared" si="21"/>
        <v>0</v>
      </c>
      <c r="AM50" s="28">
        <f t="shared" si="22"/>
        <v>0</v>
      </c>
      <c r="AN50" s="28">
        <f t="shared" si="23"/>
        <v>0</v>
      </c>
      <c r="AO50" s="26">
        <f t="shared" si="24"/>
        <v>0</v>
      </c>
      <c r="AP50" s="26">
        <f t="shared" si="25"/>
        <v>0</v>
      </c>
      <c r="AQ50" s="26">
        <f t="shared" si="5"/>
        <v>0</v>
      </c>
    </row>
    <row r="51" spans="1:43" ht="48" customHeight="1" thickBot="1" x14ac:dyDescent="0.5">
      <c r="A51" s="33"/>
      <c r="B51" s="115"/>
      <c r="C51" s="91"/>
      <c r="D51" s="24"/>
      <c r="E51" s="25"/>
      <c r="F51" s="25"/>
      <c r="G51" s="25"/>
      <c r="H51" s="25"/>
      <c r="I51" s="25"/>
      <c r="J51" s="25"/>
      <c r="K51" s="25"/>
      <c r="L51" s="25"/>
      <c r="M51" s="25"/>
      <c r="N51" s="25"/>
      <c r="O51" s="25"/>
      <c r="P51" s="25"/>
      <c r="Q51" s="25"/>
      <c r="R51" s="25"/>
      <c r="S51" s="26">
        <f t="shared" si="6"/>
        <v>0</v>
      </c>
      <c r="T51" s="27">
        <f t="shared" si="7"/>
        <v>0</v>
      </c>
      <c r="U51" s="26">
        <f t="shared" si="8"/>
        <v>0</v>
      </c>
      <c r="V51" s="25"/>
      <c r="W51" s="9" t="str">
        <f t="shared" si="9"/>
        <v/>
      </c>
      <c r="X51" s="8"/>
      <c r="Y51" s="11"/>
      <c r="Z51" s="4"/>
      <c r="AA51" s="28">
        <f t="shared" si="10"/>
        <v>0</v>
      </c>
      <c r="AB51" s="28">
        <f t="shared" si="11"/>
        <v>0</v>
      </c>
      <c r="AC51" s="28">
        <f t="shared" si="12"/>
        <v>0</v>
      </c>
      <c r="AD51" s="28">
        <f t="shared" si="13"/>
        <v>0</v>
      </c>
      <c r="AE51" s="28">
        <f t="shared" si="14"/>
        <v>0</v>
      </c>
      <c r="AF51" s="28">
        <f t="shared" si="15"/>
        <v>0</v>
      </c>
      <c r="AG51" s="28">
        <f t="shared" si="16"/>
        <v>0</v>
      </c>
      <c r="AH51" s="28">
        <f t="shared" si="17"/>
        <v>0</v>
      </c>
      <c r="AI51" s="28">
        <f t="shared" si="18"/>
        <v>0</v>
      </c>
      <c r="AJ51" s="28">
        <f t="shared" si="19"/>
        <v>0</v>
      </c>
      <c r="AK51" s="28">
        <f t="shared" si="20"/>
        <v>0</v>
      </c>
      <c r="AL51" s="28">
        <f t="shared" si="21"/>
        <v>0</v>
      </c>
      <c r="AM51" s="28">
        <f t="shared" si="22"/>
        <v>0</v>
      </c>
      <c r="AN51" s="28">
        <f t="shared" si="23"/>
        <v>0</v>
      </c>
      <c r="AO51" s="26">
        <f t="shared" si="24"/>
        <v>0</v>
      </c>
      <c r="AP51" s="26">
        <f t="shared" si="25"/>
        <v>0</v>
      </c>
      <c r="AQ51" s="26">
        <f t="shared" si="5"/>
        <v>0</v>
      </c>
    </row>
  </sheetData>
  <mergeCells count="26">
    <mergeCell ref="S17:U17"/>
    <mergeCell ref="AI17:AK17"/>
    <mergeCell ref="M17:O17"/>
    <mergeCell ref="D2:E2"/>
    <mergeCell ref="E3:F3"/>
    <mergeCell ref="G3:H3"/>
    <mergeCell ref="R4:S4"/>
    <mergeCell ref="R5:S5"/>
    <mergeCell ref="R6:S6"/>
    <mergeCell ref="R7:S7"/>
    <mergeCell ref="R9:S9"/>
    <mergeCell ref="D15:H15"/>
    <mergeCell ref="A17:C18"/>
    <mergeCell ref="D17:D18"/>
    <mergeCell ref="E17:L17"/>
    <mergeCell ref="P17:R17"/>
    <mergeCell ref="AO17:AQ17"/>
    <mergeCell ref="V17:V18"/>
    <mergeCell ref="W17:W18"/>
    <mergeCell ref="Y17:Y18"/>
    <mergeCell ref="Z17:Z18"/>
    <mergeCell ref="AA17:AH17"/>
    <mergeCell ref="AL17:AN17"/>
    <mergeCell ref="R8:S8"/>
    <mergeCell ref="R11:S11"/>
    <mergeCell ref="A1:W1"/>
  </mergeCells>
  <phoneticPr fontId="1" type="noConversion"/>
  <dataValidations disablePrompts="1" count="2">
    <dataValidation type="list" allowBlank="1" showInputMessage="1" showErrorMessage="1" sqref="C20:C51" xr:uid="{00000000-0002-0000-0400-000000000000}">
      <formula1>"製程設備,公用設備,空調系統,電力系統,照明系統"</formula1>
    </dataValidation>
    <dataValidation type="list" allowBlank="1" showInputMessage="1" showErrorMessage="1" sqref="B20:B49" xr:uid="{00000000-0002-0000-0400-000001000000}">
      <formula1>"是,否"</formula1>
    </dataValidation>
  </dataValidations>
  <pageMargins left="0.25" right="0.25" top="0.75" bottom="0.75" header="0.3" footer="0.3"/>
  <pageSetup paperSize="8" scale="36" orientation="landscape" r:id="rId1"/>
  <headerFooter alignWithMargins="0"/>
  <colBreaks count="1" manualBreakCount="1">
    <brk id="23"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heetViews>
  <sheetFormatPr defaultRowHeight="17" x14ac:dyDescent="0.4"/>
  <cols>
    <col min="1" max="1" width="127.36328125" customWidth="1"/>
  </cols>
  <sheetData>
    <row r="1" spans="1:1" ht="162.65" customHeight="1" x14ac:dyDescent="0.4">
      <c r="A1" s="111" t="s">
        <v>145</v>
      </c>
    </row>
    <row r="3" spans="1:1" ht="48" customHeight="1" x14ac:dyDescent="0.4">
      <c r="A3" s="111" t="s">
        <v>106</v>
      </c>
    </row>
    <row r="4" spans="1:1" x14ac:dyDescent="0.4">
      <c r="A4" s="111"/>
    </row>
    <row r="5" spans="1:1" ht="51" x14ac:dyDescent="0.4">
      <c r="A5" s="111" t="s">
        <v>146</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vt:i4>
      </vt:variant>
    </vt:vector>
  </HeadingPairs>
  <TitlesOfParts>
    <vt:vector size="9" baseType="lpstr">
      <vt:lpstr>總表</vt:lpstr>
      <vt:lpstr>111年-</vt:lpstr>
      <vt:lpstr>112年-</vt:lpstr>
      <vt:lpstr>113年-</vt:lpstr>
      <vt:lpstr>114年-</vt:lpstr>
      <vt:lpstr>填表說明</vt:lpstr>
      <vt:lpstr>'112年-'!Print_Area</vt:lpstr>
      <vt:lpstr>'113年-'!Print_Area</vt:lpstr>
      <vt:lpstr>'114年-'!Print_Area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陳志堅</dc:creator>
  <cp:lastModifiedBy>謝佳君</cp:lastModifiedBy>
  <cp:lastPrinted>2020-06-09T03:41:14Z</cp:lastPrinted>
  <dcterms:created xsi:type="dcterms:W3CDTF">1997-01-14T01:50:29Z</dcterms:created>
  <dcterms:modified xsi:type="dcterms:W3CDTF">2025-02-17T01:40:51Z</dcterms:modified>
</cp:coreProperties>
</file>